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Users\danike\Documents\Docs for new website\"/>
    </mc:Choice>
  </mc:AlternateContent>
  <xr:revisionPtr revIDLastSave="0" documentId="8_{FC7B4556-02DA-4F2A-8905-9A07035D9899}" xr6:coauthVersionLast="47" xr6:coauthVersionMax="47" xr10:uidLastSave="{00000000-0000-0000-0000-000000000000}"/>
  <bookViews>
    <workbookView xWindow="348" yWindow="2292" windowWidth="17280" windowHeight="9960" tabRatio="632" xr2:uid="{00000000-000D-0000-FFFF-FFFF00000000}"/>
  </bookViews>
  <sheets>
    <sheet name="Single Day Travel" sheetId="18" r:id="rId1"/>
    <sheet name="Travel Involving 2+ Days" sheetId="17" state="hidden" r:id="rId2"/>
    <sheet name="Meal Rates" sheetId="19" state="hidden" r:id="rId3"/>
    <sheet name="Sheet3" sheetId="3" r:id="rId4"/>
    <sheet name="Sheet4" sheetId="4" r:id="rId5"/>
    <sheet name="Sheet5" sheetId="5" r:id="rId6"/>
    <sheet name="Sheet6" sheetId="6" r:id="rId7"/>
    <sheet name="Sheet7" sheetId="7" r:id="rId8"/>
    <sheet name="Sheet8" sheetId="8" r:id="rId9"/>
    <sheet name="Sheet9" sheetId="9" r:id="rId10"/>
    <sheet name="Sheet10" sheetId="10" r:id="rId11"/>
    <sheet name="Sheet11" sheetId="11" r:id="rId12"/>
    <sheet name="Sheet12" sheetId="12" r:id="rId13"/>
    <sheet name="Sheet13" sheetId="13" r:id="rId14"/>
    <sheet name="Sheet14" sheetId="14" r:id="rId15"/>
    <sheet name="Sheet15" sheetId="15" r:id="rId16"/>
    <sheet name="Sheet16" sheetId="16" r:id="rId17"/>
  </sheets>
  <definedNames>
    <definedName name="_xlnm._FilterDatabase" localSheetId="0" hidden="1">'Single Day Travel'!$AF$19:$AI$19</definedName>
    <definedName name="_xlnm._FilterDatabase" localSheetId="1" hidden="1">'Travel Involving 2+ Days'!$AG$19:$AJ$19</definedName>
    <definedName name="InState">'Meal Rates'!$A$1:$A$3</definedName>
    <definedName name="InStateMeals">'Meal Rates'!$A$1:$A$3</definedName>
    <definedName name="OutofStateMeals">'Meal Rates'!$B$1:$B$3</definedName>
    <definedName name="OutState">'Meal Rates'!$B$1:$B$3</definedName>
    <definedName name="_xlnm.Print_Area" localSheetId="0">'Single Day Travel'!$A$1:$AK$256</definedName>
    <definedName name="_xlnm.Print_Area" localSheetId="1">'Travel Involving 2+ Days'!$B$1:$AL$255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50" i="18" l="1"/>
  <c r="O250" i="18"/>
  <c r="S244" i="18"/>
  <c r="O244" i="18"/>
  <c r="S238" i="18"/>
  <c r="O238" i="18"/>
  <c r="S232" i="18"/>
  <c r="O232" i="18"/>
  <c r="S226" i="18"/>
  <c r="O226" i="18"/>
  <c r="S220" i="18"/>
  <c r="O220" i="18"/>
  <c r="S214" i="18"/>
  <c r="O214" i="18"/>
  <c r="S208" i="18"/>
  <c r="O208" i="18"/>
  <c r="S202" i="18"/>
  <c r="O202" i="18"/>
  <c r="S190" i="18"/>
  <c r="O190" i="18"/>
  <c r="S184" i="18"/>
  <c r="O184" i="18"/>
  <c r="S178" i="18"/>
  <c r="O178" i="18"/>
  <c r="S172" i="18"/>
  <c r="O172" i="18"/>
  <c r="S166" i="18"/>
  <c r="O166" i="18"/>
  <c r="S160" i="18"/>
  <c r="O160" i="18"/>
  <c r="S154" i="18"/>
  <c r="O154" i="18"/>
  <c r="S148" i="18"/>
  <c r="O148" i="18"/>
  <c r="S142" i="18"/>
  <c r="O142" i="18"/>
  <c r="S130" i="18"/>
  <c r="O130" i="18"/>
  <c r="S124" i="18"/>
  <c r="O124" i="18"/>
  <c r="S118" i="18"/>
  <c r="O118" i="18"/>
  <c r="S112" i="18"/>
  <c r="O112" i="18"/>
  <c r="S106" i="18"/>
  <c r="O106" i="18"/>
  <c r="S100" i="18"/>
  <c r="O100" i="18"/>
  <c r="S94" i="18"/>
  <c r="O94" i="18"/>
  <c r="S88" i="18"/>
  <c r="O88" i="18"/>
  <c r="S82" i="18"/>
  <c r="O82" i="18"/>
  <c r="S68" i="18"/>
  <c r="O68" i="18"/>
  <c r="S62" i="18"/>
  <c r="O62" i="18"/>
  <c r="S56" i="18"/>
  <c r="O56" i="18"/>
  <c r="T249" i="17" l="1"/>
  <c r="P249" i="17"/>
  <c r="T243" i="17"/>
  <c r="P243" i="17"/>
  <c r="T237" i="17"/>
  <c r="P237" i="17"/>
  <c r="T231" i="17"/>
  <c r="P231" i="17"/>
  <c r="T225" i="17"/>
  <c r="P225" i="17"/>
  <c r="T219" i="17"/>
  <c r="P219" i="17"/>
  <c r="T213" i="17"/>
  <c r="P213" i="17"/>
  <c r="T207" i="17"/>
  <c r="P207" i="17"/>
  <c r="T201" i="17"/>
  <c r="P201" i="17"/>
  <c r="T189" i="17"/>
  <c r="P189" i="17"/>
  <c r="T183" i="17"/>
  <c r="P183" i="17"/>
  <c r="T177" i="17"/>
  <c r="P177" i="17"/>
  <c r="T171" i="17"/>
  <c r="P171" i="17"/>
  <c r="T165" i="17"/>
  <c r="P165" i="17"/>
  <c r="T159" i="17"/>
  <c r="P159" i="17"/>
  <c r="T153" i="17"/>
  <c r="P153" i="17"/>
  <c r="T147" i="17"/>
  <c r="P147" i="17"/>
  <c r="T141" i="17"/>
  <c r="P141" i="17"/>
  <c r="T129" i="17"/>
  <c r="P129" i="17"/>
  <c r="T123" i="17"/>
  <c r="P123" i="17"/>
  <c r="T117" i="17"/>
  <c r="P117" i="17"/>
  <c r="T111" i="17"/>
  <c r="P111" i="17"/>
  <c r="T105" i="17"/>
  <c r="P105" i="17"/>
  <c r="T99" i="17"/>
  <c r="P99" i="17"/>
  <c r="T93" i="17"/>
  <c r="P93" i="17"/>
  <c r="T87" i="17"/>
  <c r="P87" i="17"/>
  <c r="T81" i="17"/>
  <c r="P81" i="17"/>
  <c r="T68" i="17"/>
  <c r="P68" i="17"/>
  <c r="T62" i="17"/>
  <c r="P62" i="17"/>
  <c r="T56" i="17"/>
  <c r="P56" i="17"/>
  <c r="BA248" i="17" l="1"/>
  <c r="BA247" i="17"/>
  <c r="BA246" i="17"/>
  <c r="BA245" i="17"/>
  <c r="BA244" i="17"/>
  <c r="BA242" i="17"/>
  <c r="BA241" i="17"/>
  <c r="BA240" i="17"/>
  <c r="BA239" i="17"/>
  <c r="BA238" i="17"/>
  <c r="BA236" i="17"/>
  <c r="BA235" i="17"/>
  <c r="BA234" i="17"/>
  <c r="BA233" i="17"/>
  <c r="BA232" i="17"/>
  <c r="BA230" i="17"/>
  <c r="BA229" i="17"/>
  <c r="BA228" i="17"/>
  <c r="BA227" i="17"/>
  <c r="BA226" i="17"/>
  <c r="BA224" i="17"/>
  <c r="BA223" i="17"/>
  <c r="BA222" i="17"/>
  <c r="BA221" i="17"/>
  <c r="BA220" i="17"/>
  <c r="BA218" i="17"/>
  <c r="BA217" i="17"/>
  <c r="BA216" i="17"/>
  <c r="BA215" i="17"/>
  <c r="BA214" i="17"/>
  <c r="BA212" i="17"/>
  <c r="BA211" i="17"/>
  <c r="BA210" i="17"/>
  <c r="BA209" i="17"/>
  <c r="BA208" i="17"/>
  <c r="BA206" i="17"/>
  <c r="BA205" i="17"/>
  <c r="BA204" i="17"/>
  <c r="BA203" i="17"/>
  <c r="BA202" i="17"/>
  <c r="BA200" i="17"/>
  <c r="BA199" i="17"/>
  <c r="BA198" i="17"/>
  <c r="BA197" i="17"/>
  <c r="BA196" i="17"/>
  <c r="BA76" i="17"/>
  <c r="BA77" i="17"/>
  <c r="BA78" i="17"/>
  <c r="BA79" i="17"/>
  <c r="BA80" i="17"/>
  <c r="BA82" i="17"/>
  <c r="BA83" i="17"/>
  <c r="BA84" i="17"/>
  <c r="BA85" i="17"/>
  <c r="BA86" i="17"/>
  <c r="BA88" i="17"/>
  <c r="BA89" i="17"/>
  <c r="BA90" i="17"/>
  <c r="BA91" i="17"/>
  <c r="BA92" i="17"/>
  <c r="BA94" i="17"/>
  <c r="BA95" i="17"/>
  <c r="BA96" i="17"/>
  <c r="BA97" i="17"/>
  <c r="BA98" i="17"/>
  <c r="BA100" i="17"/>
  <c r="BA101" i="17"/>
  <c r="BA102" i="17"/>
  <c r="BA103" i="17"/>
  <c r="BA104" i="17"/>
  <c r="BA106" i="17"/>
  <c r="BA107" i="17"/>
  <c r="BA108" i="17"/>
  <c r="BA109" i="17"/>
  <c r="BA110" i="17"/>
  <c r="BA112" i="17"/>
  <c r="BA113" i="17"/>
  <c r="BA114" i="17"/>
  <c r="BA115" i="17"/>
  <c r="BA116" i="17"/>
  <c r="BA118" i="17"/>
  <c r="BA119" i="17"/>
  <c r="BA120" i="17"/>
  <c r="BA121" i="17"/>
  <c r="BA122" i="17"/>
  <c r="BA124" i="17"/>
  <c r="BA125" i="17"/>
  <c r="BA126" i="17"/>
  <c r="BA127" i="17"/>
  <c r="BA188" i="17"/>
  <c r="BA187" i="17"/>
  <c r="BA186" i="17"/>
  <c r="BA185" i="17"/>
  <c r="BA184" i="17"/>
  <c r="BA182" i="17"/>
  <c r="BA181" i="17"/>
  <c r="BA180" i="17"/>
  <c r="BA179" i="17"/>
  <c r="BA178" i="17"/>
  <c r="BA176" i="17"/>
  <c r="BA175" i="17"/>
  <c r="BA174" i="17"/>
  <c r="BA173" i="17"/>
  <c r="BA172" i="17"/>
  <c r="BA170" i="17"/>
  <c r="BA169" i="17"/>
  <c r="BA168" i="17"/>
  <c r="BA167" i="17"/>
  <c r="BA166" i="17"/>
  <c r="BA164" i="17"/>
  <c r="BA163" i="17"/>
  <c r="BA162" i="17"/>
  <c r="BA161" i="17"/>
  <c r="BA160" i="17"/>
  <c r="BA158" i="17"/>
  <c r="BA157" i="17"/>
  <c r="BA156" i="17"/>
  <c r="BA155" i="17"/>
  <c r="BA154" i="17"/>
  <c r="BA152" i="17"/>
  <c r="BA151" i="17"/>
  <c r="BA150" i="17"/>
  <c r="BA149" i="17"/>
  <c r="BA148" i="17"/>
  <c r="BA146" i="17"/>
  <c r="BA145" i="17"/>
  <c r="BA144" i="17"/>
  <c r="BA143" i="17"/>
  <c r="BA142" i="17"/>
  <c r="BA140" i="17"/>
  <c r="BA139" i="17"/>
  <c r="BA138" i="17"/>
  <c r="BA137" i="17"/>
  <c r="BA136" i="17"/>
  <c r="BA128" i="17"/>
  <c r="BA64" i="17"/>
  <c r="BA65" i="17"/>
  <c r="BA66" i="17"/>
  <c r="BA67" i="17"/>
  <c r="BA63" i="17"/>
  <c r="BA58" i="17"/>
  <c r="BA59" i="17"/>
  <c r="BA60" i="17"/>
  <c r="BA61" i="17"/>
  <c r="BA57" i="17"/>
  <c r="BA52" i="17"/>
  <c r="BA53" i="17"/>
  <c r="BA54" i="17"/>
  <c r="BA55" i="17"/>
  <c r="BA51" i="17"/>
  <c r="AI251" i="18"/>
  <c r="AI250" i="18"/>
  <c r="AB250" i="18"/>
  <c r="X250" i="18"/>
  <c r="AU249" i="18"/>
  <c r="AU248" i="18"/>
  <c r="AI244" i="18"/>
  <c r="AB244" i="18"/>
  <c r="X244" i="18"/>
  <c r="AI238" i="18"/>
  <c r="AB238" i="18"/>
  <c r="X238" i="18"/>
  <c r="AI232" i="18"/>
  <c r="AB232" i="18"/>
  <c r="X232" i="18"/>
  <c r="AI226" i="18"/>
  <c r="AB226" i="18"/>
  <c r="X226" i="18"/>
  <c r="AI220" i="18"/>
  <c r="AB220" i="18"/>
  <c r="X220" i="18"/>
  <c r="AI214" i="18"/>
  <c r="AB214" i="18"/>
  <c r="X214" i="18"/>
  <c r="AI208" i="18"/>
  <c r="AB208" i="18"/>
  <c r="X208" i="18"/>
  <c r="AI202" i="18"/>
  <c r="AB202" i="18"/>
  <c r="X202" i="18"/>
  <c r="AI190" i="18"/>
  <c r="AB190" i="18"/>
  <c r="X190" i="18"/>
  <c r="AU189" i="18"/>
  <c r="AU188" i="18"/>
  <c r="AI184" i="18"/>
  <c r="AB184" i="18"/>
  <c r="X184" i="18"/>
  <c r="AI178" i="18"/>
  <c r="AB178" i="18"/>
  <c r="X178" i="18"/>
  <c r="AI172" i="18"/>
  <c r="AB172" i="18"/>
  <c r="X172" i="18"/>
  <c r="AI166" i="18"/>
  <c r="AB166" i="18"/>
  <c r="X166" i="18"/>
  <c r="AI160" i="18"/>
  <c r="AB160" i="18"/>
  <c r="X160" i="18"/>
  <c r="AI154" i="18"/>
  <c r="AB154" i="18"/>
  <c r="X154" i="18"/>
  <c r="AI148" i="18"/>
  <c r="AB148" i="18"/>
  <c r="X148" i="18"/>
  <c r="AI142" i="18"/>
  <c r="AB142" i="18"/>
  <c r="X142" i="18"/>
  <c r="AU135" i="18"/>
  <c r="AU134" i="18"/>
  <c r="AI130" i="18"/>
  <c r="AB130" i="18"/>
  <c r="X130" i="18"/>
  <c r="AI124" i="18"/>
  <c r="AB124" i="18"/>
  <c r="X124" i="18"/>
  <c r="AI118" i="18"/>
  <c r="AB118" i="18"/>
  <c r="X118" i="18"/>
  <c r="AI112" i="18"/>
  <c r="AB112" i="18"/>
  <c r="X112" i="18"/>
  <c r="AI106" i="18"/>
  <c r="AB106" i="18"/>
  <c r="X106" i="18"/>
  <c r="AI100" i="18"/>
  <c r="AB100" i="18"/>
  <c r="X100" i="18"/>
  <c r="AI94" i="18"/>
  <c r="AB94" i="18"/>
  <c r="X94" i="18"/>
  <c r="AI88" i="18"/>
  <c r="AB88" i="18"/>
  <c r="X88" i="18"/>
  <c r="AI82" i="18"/>
  <c r="AB82" i="18"/>
  <c r="X82" i="18"/>
  <c r="AU73" i="18"/>
  <c r="AU72" i="18"/>
  <c r="AI68" i="18"/>
  <c r="AB68" i="18"/>
  <c r="X68" i="18"/>
  <c r="AI62" i="18"/>
  <c r="AB62" i="18"/>
  <c r="X62" i="18"/>
  <c r="AI56" i="18"/>
  <c r="AB56" i="18"/>
  <c r="X56" i="18"/>
  <c r="AM72" i="18"/>
  <c r="D40" i="18"/>
  <c r="D39" i="18"/>
  <c r="D36" i="18"/>
  <c r="D35" i="18"/>
  <c r="AN247" i="17"/>
  <c r="AN188" i="17"/>
  <c r="T190" i="17"/>
  <c r="P190" i="17"/>
  <c r="AN134" i="17"/>
  <c r="T130" i="17"/>
  <c r="P130" i="17"/>
  <c r="P69" i="17"/>
  <c r="P70" i="17" s="1"/>
  <c r="AJ250" i="17"/>
  <c r="AJ249" i="17"/>
  <c r="AC249" i="17"/>
  <c r="Y249" i="17"/>
  <c r="AV248" i="17"/>
  <c r="AV247" i="17"/>
  <c r="AJ243" i="17"/>
  <c r="AC243" i="17"/>
  <c r="Y243" i="17"/>
  <c r="AJ237" i="17"/>
  <c r="AC237" i="17"/>
  <c r="Y237" i="17"/>
  <c r="AJ231" i="17"/>
  <c r="AC231" i="17"/>
  <c r="Y231" i="17"/>
  <c r="AJ225" i="17"/>
  <c r="AC225" i="17"/>
  <c r="Y225" i="17"/>
  <c r="AJ219" i="17"/>
  <c r="AC219" i="17"/>
  <c r="Y219" i="17"/>
  <c r="AJ213" i="17"/>
  <c r="AC213" i="17"/>
  <c r="Y213" i="17"/>
  <c r="AJ207" i="17"/>
  <c r="AC207" i="17"/>
  <c r="Y207" i="17"/>
  <c r="AJ201" i="17"/>
  <c r="AC201" i="17"/>
  <c r="Y201" i="17"/>
  <c r="AJ189" i="17"/>
  <c r="AC189" i="17"/>
  <c r="Y189" i="17"/>
  <c r="AV188" i="17"/>
  <c r="AV187" i="17"/>
  <c r="AJ183" i="17"/>
  <c r="AC183" i="17"/>
  <c r="Y183" i="17"/>
  <c r="AJ177" i="17"/>
  <c r="AC177" i="17"/>
  <c r="Y177" i="17"/>
  <c r="AJ171" i="17"/>
  <c r="AC171" i="17"/>
  <c r="Y171" i="17"/>
  <c r="AJ165" i="17"/>
  <c r="AC165" i="17"/>
  <c r="Y165" i="17"/>
  <c r="AJ159" i="17"/>
  <c r="AC159" i="17"/>
  <c r="Y159" i="17"/>
  <c r="AJ153" i="17"/>
  <c r="AC153" i="17"/>
  <c r="Y153" i="17"/>
  <c r="AJ147" i="17"/>
  <c r="AC147" i="17"/>
  <c r="Y147" i="17"/>
  <c r="AJ141" i="17"/>
  <c r="AC141" i="17"/>
  <c r="Y141" i="17"/>
  <c r="AV134" i="17"/>
  <c r="AV133" i="17"/>
  <c r="AJ129" i="17"/>
  <c r="AC129" i="17"/>
  <c r="Y129" i="17"/>
  <c r="AJ123" i="17"/>
  <c r="AC123" i="17"/>
  <c r="Y123" i="17"/>
  <c r="AJ117" i="17"/>
  <c r="AJ130" i="17" s="1"/>
  <c r="AC117" i="17"/>
  <c r="Y117" i="17"/>
  <c r="AJ111" i="17"/>
  <c r="AC111" i="17"/>
  <c r="Y111" i="17"/>
  <c r="AJ105" i="17"/>
  <c r="AC105" i="17"/>
  <c r="Y105" i="17"/>
  <c r="AJ99" i="17"/>
  <c r="AC99" i="17"/>
  <c r="Y99" i="17"/>
  <c r="AJ93" i="17"/>
  <c r="AC93" i="17"/>
  <c r="Y93" i="17"/>
  <c r="AJ87" i="17"/>
  <c r="AC87" i="17"/>
  <c r="Y87" i="17"/>
  <c r="AJ81" i="17"/>
  <c r="AC81" i="17"/>
  <c r="Y81" i="17"/>
  <c r="AV73" i="17"/>
  <c r="AV72" i="17"/>
  <c r="AJ68" i="17"/>
  <c r="AC68" i="17"/>
  <c r="Y68" i="17"/>
  <c r="AJ62" i="17"/>
  <c r="AC62" i="17"/>
  <c r="Y62" i="17"/>
  <c r="AJ56" i="17"/>
  <c r="AC56" i="17"/>
  <c r="Y56" i="17"/>
  <c r="E40" i="17"/>
  <c r="E39" i="17"/>
  <c r="E36" i="17"/>
  <c r="E35" i="17"/>
  <c r="AN187" i="17"/>
  <c r="P250" i="17"/>
  <c r="X69" i="18" l="1"/>
  <c r="X70" i="18" s="1"/>
  <c r="AI69" i="18"/>
  <c r="AI70" i="18" s="1"/>
  <c r="AI131" i="18"/>
  <c r="AI191" i="18"/>
  <c r="P251" i="17"/>
  <c r="AN133" i="17"/>
  <c r="E37" i="17" s="1"/>
  <c r="AN72" i="17"/>
  <c r="AJ69" i="17"/>
  <c r="AJ70" i="17" s="1"/>
  <c r="AJ190" i="17"/>
  <c r="AN73" i="17"/>
  <c r="T250" i="17"/>
  <c r="AN248" i="17"/>
  <c r="AM248" i="18"/>
  <c r="S251" i="18"/>
  <c r="O251" i="18"/>
  <c r="AM249" i="18"/>
  <c r="AM188" i="18"/>
  <c r="S191" i="18"/>
  <c r="AM189" i="18"/>
  <c r="O191" i="18"/>
  <c r="S131" i="18"/>
  <c r="AM134" i="18"/>
  <c r="AM135" i="18"/>
  <c r="O131" i="18"/>
  <c r="S69" i="18"/>
  <c r="S70" i="18" s="1"/>
  <c r="AM73" i="18"/>
  <c r="O69" i="18"/>
  <c r="O70" i="18" s="1"/>
  <c r="X251" i="18"/>
  <c r="AB251" i="18"/>
  <c r="X191" i="18"/>
  <c r="D42" i="18"/>
  <c r="AB191" i="18"/>
  <c r="X131" i="18"/>
  <c r="AB131" i="18"/>
  <c r="D41" i="18"/>
  <c r="AB69" i="18"/>
  <c r="AB70" i="18" s="1"/>
  <c r="T69" i="17"/>
  <c r="P131" i="17"/>
  <c r="AJ131" i="17"/>
  <c r="AJ191" i="17"/>
  <c r="Y69" i="17"/>
  <c r="Y70" i="17" s="1"/>
  <c r="AC250" i="17"/>
  <c r="AC190" i="17"/>
  <c r="AC130" i="17"/>
  <c r="Y250" i="17"/>
  <c r="Y190" i="17"/>
  <c r="E42" i="17"/>
  <c r="E41" i="17"/>
  <c r="Y130" i="17"/>
  <c r="AC69" i="17"/>
  <c r="AC70" i="17" s="1"/>
  <c r="P191" i="17"/>
  <c r="AB132" i="18" l="1"/>
  <c r="AI252" i="18"/>
  <c r="X132" i="18"/>
  <c r="AI132" i="18"/>
  <c r="AI192" i="18"/>
  <c r="X252" i="18"/>
  <c r="T251" i="17"/>
  <c r="AB192" i="18"/>
  <c r="E38" i="17"/>
  <c r="AJ251" i="17"/>
  <c r="D37" i="18"/>
  <c r="D38" i="18"/>
  <c r="S252" i="18"/>
  <c r="S132" i="18"/>
  <c r="S192" i="18"/>
  <c r="O252" i="18"/>
  <c r="O192" i="18"/>
  <c r="O132" i="18"/>
  <c r="X192" i="18"/>
  <c r="AB252" i="18"/>
  <c r="T70" i="17"/>
  <c r="T131" i="17" s="1"/>
  <c r="T191" i="17"/>
  <c r="AC131" i="17"/>
  <c r="AC191" i="17"/>
  <c r="AC251" i="17"/>
  <c r="Y191" i="17"/>
  <c r="E47" i="17"/>
  <c r="E49" i="17" s="1"/>
  <c r="Y131" i="17"/>
  <c r="Y251" i="17"/>
  <c r="D47" i="18" l="1"/>
  <c r="D49" i="18" s="1"/>
</calcChain>
</file>

<file path=xl/sharedStrings.xml><?xml version="1.0" encoding="utf-8"?>
<sst xmlns="http://schemas.openxmlformats.org/spreadsheetml/2006/main" count="1927" uniqueCount="156">
  <si>
    <t>NC Department of Agriculture</t>
  </si>
  <si>
    <t>REIMBURSEMENT OF TRAVEL AND OTHER EXPENSES INCURRED</t>
  </si>
  <si>
    <t>IN THE DISCHARGE OF OFFICIAL DUTY</t>
  </si>
  <si>
    <t>Payee's Name (First, Middle Initial, Last)</t>
  </si>
  <si>
    <t>Division/Section</t>
  </si>
  <si>
    <t>Payee's Address (Street)</t>
  </si>
  <si>
    <t>Title</t>
  </si>
  <si>
    <t>Headquarters (City)</t>
  </si>
  <si>
    <t>(City, State, Zip)</t>
  </si>
  <si>
    <t>Period Covered by this Request (from/to)</t>
  </si>
  <si>
    <t>I have examined this reimbursement request and certify that it is just and reasonable.</t>
  </si>
  <si>
    <t>(Claimant)</t>
  </si>
  <si>
    <t>(Date)</t>
  </si>
  <si>
    <t>(Supervisor)</t>
  </si>
  <si>
    <t>*NOTE:  ORIGINAL SIGNATURE AND DATES ARE REQUIRED FOR PROCESSING</t>
  </si>
  <si>
    <t>Pay Entity</t>
  </si>
  <si>
    <t xml:space="preserve">    Control #</t>
  </si>
  <si>
    <t xml:space="preserve">       Expense Voucher No.</t>
  </si>
  <si>
    <t>Payment Due Date</t>
  </si>
  <si>
    <t>N</t>
  </si>
  <si>
    <t>E</t>
  </si>
  <si>
    <t>T</t>
  </si>
  <si>
    <t>ACCRUAL</t>
  </si>
  <si>
    <t>Line No.</t>
  </si>
  <si>
    <t>AMOUNT</t>
  </si>
  <si>
    <t>Company</t>
  </si>
  <si>
    <t>Account</t>
  </si>
  <si>
    <t>Center</t>
  </si>
  <si>
    <t>CODE</t>
  </si>
  <si>
    <t>0001</t>
  </si>
  <si>
    <t>0002</t>
  </si>
  <si>
    <t>0003</t>
  </si>
  <si>
    <t>0004</t>
  </si>
  <si>
    <t>0005</t>
  </si>
  <si>
    <t>0006</t>
  </si>
  <si>
    <t>0007</t>
  </si>
  <si>
    <t>0008</t>
  </si>
  <si>
    <t>Total Expense</t>
  </si>
  <si>
    <t>Less Advance</t>
  </si>
  <si>
    <t>Tot. Due(Owe)</t>
  </si>
  <si>
    <t>Travel (show each city visited)</t>
  </si>
  <si>
    <t>Transportation</t>
  </si>
  <si>
    <t>Subsistence</t>
  </si>
  <si>
    <t>Misc. Expenses</t>
  </si>
  <si>
    <t>In-State</t>
  </si>
  <si>
    <t>Out-of-State</t>
  </si>
  <si>
    <t>Explanation</t>
  </si>
  <si>
    <t>Amount</t>
  </si>
  <si>
    <t>G</t>
  </si>
  <si>
    <t>B</t>
  </si>
  <si>
    <t>O</t>
  </si>
  <si>
    <t>L</t>
  </si>
  <si>
    <t>A</t>
  </si>
  <si>
    <t>D</t>
  </si>
  <si>
    <t>Depart</t>
  </si>
  <si>
    <t>Arrive</t>
  </si>
  <si>
    <t>H</t>
  </si>
  <si>
    <t>P</t>
  </si>
  <si>
    <t>(1) Mode of Travel:</t>
  </si>
  <si>
    <t>(2) Type of Subsistence:</t>
  </si>
  <si>
    <t>P - Private Car</t>
  </si>
  <si>
    <t>G - Ground, rail, bus, taxi, parking fees</t>
  </si>
  <si>
    <t>B - Breakfast</t>
  </si>
  <si>
    <t>D - Dinner</t>
  </si>
  <si>
    <t>A - Air</t>
  </si>
  <si>
    <t>O - Other</t>
  </si>
  <si>
    <t>L - Lunch</t>
  </si>
  <si>
    <t>H - Housing (Room)</t>
  </si>
  <si>
    <t>0009</t>
  </si>
  <si>
    <t>0010</t>
  </si>
  <si>
    <t>From</t>
  </si>
  <si>
    <t>To</t>
  </si>
  <si>
    <t>532711 Trans. In-State Air</t>
  </si>
  <si>
    <t>532712 Trans. Out-of-State Air</t>
  </si>
  <si>
    <t>532714 Trans. In-State Ground</t>
  </si>
  <si>
    <t>532715 Trans. Out-of-State Ground</t>
  </si>
  <si>
    <t>532721 Lodging In-State</t>
  </si>
  <si>
    <t>532722 Lodging Out-of-State</t>
  </si>
  <si>
    <t>532724 Meals-in-State</t>
  </si>
  <si>
    <t>532725 Meals Out-of-State</t>
  </si>
  <si>
    <t>0011</t>
  </si>
  <si>
    <t>0012</t>
  </si>
  <si>
    <t>Sub-Total</t>
  </si>
  <si>
    <t>isg</t>
  </si>
  <si>
    <t>osg</t>
  </si>
  <si>
    <t>ism</t>
  </si>
  <si>
    <t>osm</t>
  </si>
  <si>
    <t>Under the penalties of perjury I certify this is a true and accurate statement of the city of lodging, expenses and allowances incurred in the service of the State.</t>
  </si>
  <si>
    <t>Accounting Office Use Only</t>
  </si>
  <si>
    <t>&lt; OR &gt; Terms Code</t>
  </si>
  <si>
    <t>REMIT MESSAGE:     (Write check disposition instructions on line)</t>
  </si>
  <si>
    <t>NOTE:  Daily total for subsistence not to exceed authorized amount for subsistence not to exceed authorized amount for in-state or out-of-state travel.</t>
  </si>
  <si>
    <t>NOTE:  Daily total for subsistence not to exceed authorized amount for in-state or out-of-state travel.</t>
  </si>
  <si>
    <t xml:space="preserve">Approved as to proper travel chargeable to above accounting code verified as conforming to authorized reimbursable expenses.
                                                                                                                                      </t>
  </si>
  <si>
    <t>Day 1</t>
  </si>
  <si>
    <t>Day 2</t>
  </si>
  <si>
    <t>Day 3</t>
  </si>
  <si>
    <t>Day 4</t>
  </si>
  <si>
    <t>Day 5</t>
  </si>
  <si>
    <t>Day 6</t>
  </si>
  <si>
    <t>Day 7</t>
  </si>
  <si>
    <t>Day 8</t>
  </si>
  <si>
    <t>Day 9</t>
  </si>
  <si>
    <t>Day 10</t>
  </si>
  <si>
    <t>Day 11</t>
  </si>
  <si>
    <t>Day 12</t>
  </si>
  <si>
    <t>Day 13</t>
  </si>
  <si>
    <t>Day 14</t>
  </si>
  <si>
    <t>Day 15</t>
  </si>
  <si>
    <t>Day 16</t>
  </si>
  <si>
    <t>Day 17</t>
  </si>
  <si>
    <t>Day 18</t>
  </si>
  <si>
    <t>Day 20</t>
  </si>
  <si>
    <t>Day 21</t>
  </si>
  <si>
    <t>Day 22</t>
  </si>
  <si>
    <t>Day 23</t>
  </si>
  <si>
    <t>Day 24</t>
  </si>
  <si>
    <t>Day 25</t>
  </si>
  <si>
    <t>Day 26</t>
  </si>
  <si>
    <t>Day 27</t>
  </si>
  <si>
    <t>Day 28</t>
  </si>
  <si>
    <t>Day 29</t>
  </si>
  <si>
    <t>Day 30</t>
  </si>
  <si>
    <t>Grand Total Pages 1-4</t>
  </si>
  <si>
    <t>Grand Total Pages 1-3</t>
  </si>
  <si>
    <t>Grand Total Pages 1- 2</t>
  </si>
  <si>
    <t>Grand Total Page 1</t>
  </si>
  <si>
    <t>532817 Internet</t>
  </si>
  <si>
    <t>Beacon #</t>
  </si>
  <si>
    <t>I/S @.34</t>
  </si>
  <si>
    <t>Mileage</t>
  </si>
  <si>
    <t>Rate</t>
  </si>
  <si>
    <t xml:space="preserve">Day 3 </t>
  </si>
  <si>
    <t xml:space="preserve">Amount </t>
  </si>
  <si>
    <t>Multiple Days of Travel for Trip or Event</t>
  </si>
  <si>
    <t>Example:</t>
  </si>
  <si>
    <t>100</t>
  </si>
  <si>
    <t>25</t>
  </si>
  <si>
    <t>(use drop down box)</t>
  </si>
  <si>
    <t xml:space="preserve"> </t>
  </si>
  <si>
    <t>Day 2 Bal of miles</t>
  </si>
  <si>
    <t>OutState</t>
  </si>
  <si>
    <t>InState</t>
  </si>
  <si>
    <t>I/S @.33</t>
  </si>
  <si>
    <t>Mileage over 100 miles per day is paid at $.33 per milles</t>
  </si>
  <si>
    <t>O/S @ .33</t>
  </si>
  <si>
    <t>I/S @.58</t>
  </si>
  <si>
    <t>O/S @.58</t>
  </si>
  <si>
    <r>
      <t xml:space="preserve">INSTRUCTIONS TO CLAIMANT. Submit one original to Accounting.  Attach all necessary receipts and other supporting documents to this form.  Retain one (1) copy for your records.  Please complete amount, company, account and center fields.  Must be filed at least monthly and not later than 30 days after month ends.  Must be prepared in ink or typed.  All claims for non-travel expense reimbursement must be emergency use only and must be justified in a supporting document.     </t>
    </r>
    <r>
      <rPr>
        <b/>
        <sz val="6"/>
        <rFont val="Arial"/>
        <family val="2"/>
      </rPr>
      <t xml:space="preserve"> MILEAGE RATE EFFECTIVE 1-1-2019</t>
    </r>
  </si>
  <si>
    <t>The mileage rate for 100 miles per day is paid at $.58 per mile</t>
  </si>
  <si>
    <t>Travel policy has been applied in determining all reimbursable mileage.   Normal commute mileage has not been claimed.</t>
  </si>
  <si>
    <t>Gratis</t>
  </si>
  <si>
    <t>Day 19</t>
  </si>
  <si>
    <r>
      <t xml:space="preserve">INSTRUCTIONS TO CLAIMANT. Submit one original to Accounting.  Attach all necessary receipts and other supporting documents to this form.  Retain one (1) copy for your records.  Please complete amount, company, account and center fields.  Must be filed at least monthly and not later than 30 days after month ends.  Must be prepared in ink or typed.  All claims for non-travel expense reimbursement must be emergency use only and must be justified in a supporting document.     </t>
    </r>
    <r>
      <rPr>
        <b/>
        <sz val="6"/>
        <rFont val="Arial"/>
        <family val="2"/>
      </rPr>
      <t xml:space="preserve"> MILEAGE RATE EFFECTIVE 1-1-2024</t>
    </r>
  </si>
  <si>
    <t>O/S @ .67</t>
  </si>
  <si>
    <t>I/S @.67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</si>
</sst>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2" x14ac:knownFonts="1">
    <font>
      <sz val="10"/>
      <name val="Arial"/>
    </font>
    <font>
      <b/>
      <sz val="10"/>
      <name val="Arial"/>
      <family val="2"/>
    </font>
    <font>
      <sz val="10"/>
      <name val="Arial"/>
      <family val="2"/>
    </font>
    <font>
      <sz val="6"/>
      <name val="Arial"/>
      <family val="2"/>
    </font>
    <font>
      <b/>
      <sz val="8"/>
      <name val="Arial"/>
      <family val="2"/>
    </font>
    <font>
      <sz val="7"/>
      <name val="Arial"/>
      <family val="2"/>
    </font>
    <font>
      <b/>
      <sz val="7"/>
      <name val="Arial"/>
      <family val="2"/>
    </font>
    <font>
      <sz val="8"/>
      <name val="Arial"/>
      <family val="2"/>
    </font>
    <font>
      <b/>
      <sz val="6"/>
      <name val="Arial"/>
      <family val="2"/>
    </font>
    <font>
      <b/>
      <sz val="7"/>
      <name val="Arial"/>
      <family val="2"/>
    </font>
    <font>
      <b/>
      <sz val="6"/>
      <name val="Arial"/>
      <family val="2"/>
    </font>
    <font>
      <b/>
      <sz val="10"/>
      <name val="Arial"/>
      <family val="2"/>
    </font>
    <font>
      <sz val="6"/>
      <color indexed="56"/>
      <name val="Arial"/>
      <family val="2"/>
    </font>
    <font>
      <sz val="8"/>
      <color indexed="56"/>
      <name val="Arial"/>
      <family val="2"/>
    </font>
    <font>
      <sz val="10"/>
      <color indexed="56"/>
      <name val="Arial"/>
      <family val="2"/>
    </font>
    <font>
      <b/>
      <i/>
      <sz val="6"/>
      <name val="Arial"/>
      <family val="2"/>
    </font>
    <font>
      <b/>
      <i/>
      <sz val="10"/>
      <name val="Arial"/>
      <family val="2"/>
    </font>
    <font>
      <sz val="8"/>
      <name val="Arial"/>
      <family val="2"/>
    </font>
    <font>
      <sz val="8"/>
      <color rgb="FFFF0000"/>
      <name val="Arial"/>
      <family val="2"/>
    </font>
    <font>
      <b/>
      <sz val="8"/>
      <color rgb="FFFF0000"/>
      <name val="Arial"/>
      <family val="2"/>
    </font>
    <font>
      <sz val="8"/>
      <color rgb="FF000000"/>
      <name val="Segoe UI"/>
      <family val="2"/>
    </font>
    <font>
      <sz val="8"/>
      <color rgb="FF000000"/>
      <name val="Tahoma"/>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lightUp"/>
    </fill>
    <fill>
      <patternFill patternType="solid">
        <fgColor rgb="FFFFFF00"/>
        <bgColor indexed="64"/>
      </patternFill>
    </fill>
    <fill>
      <patternFill patternType="solid">
        <fgColor theme="1"/>
        <bgColor indexed="64"/>
      </patternFill>
    </fill>
  </fills>
  <borders count="41">
    <border>
      <left/>
      <right/>
      <top/>
      <bottom/>
      <diagonal/>
    </border>
    <border>
      <left style="thin">
        <color indexed="64"/>
      </left>
      <right style="thin">
        <color indexed="64"/>
      </right>
      <top style="thin">
        <color indexed="64"/>
      </top>
      <bottom style="thick">
        <color indexed="64"/>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ck">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thin">
        <color indexed="64"/>
      </right>
      <top/>
      <bottom/>
      <diagonal/>
    </border>
    <border>
      <left style="thin">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diagonal/>
    </border>
    <border>
      <left/>
      <right style="thin">
        <color indexed="64"/>
      </right>
      <top style="thick">
        <color indexed="64"/>
      </top>
      <bottom/>
      <diagonal/>
    </border>
  </borders>
  <cellStyleXfs count="2">
    <xf numFmtId="0" fontId="0" fillId="0" borderId="0"/>
    <xf numFmtId="0" fontId="2" fillId="0" borderId="0"/>
  </cellStyleXfs>
  <cellXfs count="267">
    <xf numFmtId="0" fontId="0" fillId="0" borderId="0" xfId="0"/>
    <xf numFmtId="0" fontId="0" fillId="0" borderId="0" xfId="0" applyProtection="1">
      <protection locked="0"/>
    </xf>
    <xf numFmtId="0" fontId="3" fillId="0" borderId="0" xfId="0" applyFont="1" applyProtection="1">
      <protection locked="0"/>
    </xf>
    <xf numFmtId="0" fontId="12" fillId="0" borderId="1" xfId="0" applyFont="1" applyBorder="1" applyAlignment="1" applyProtection="1">
      <alignment wrapText="1"/>
      <protection locked="0"/>
    </xf>
    <xf numFmtId="2" fontId="3" fillId="0" borderId="0" xfId="0" applyNumberFormat="1" applyFont="1" applyProtection="1">
      <protection hidden="1"/>
    </xf>
    <xf numFmtId="0" fontId="0" fillId="2" borderId="2" xfId="0" applyFill="1" applyBorder="1"/>
    <xf numFmtId="0" fontId="0" fillId="2" borderId="3" xfId="0" applyFill="1" applyBorder="1"/>
    <xf numFmtId="0" fontId="0" fillId="2" borderId="4" xfId="0" applyFill="1" applyBorder="1" applyAlignment="1">
      <alignment horizontal="centerContinuous"/>
    </xf>
    <xf numFmtId="0" fontId="0" fillId="2" borderId="5" xfId="0" applyFill="1" applyBorder="1" applyAlignment="1">
      <alignment horizontal="centerContinuous"/>
    </xf>
    <xf numFmtId="0" fontId="0" fillId="2" borderId="6" xfId="0" applyFill="1" applyBorder="1" applyAlignment="1">
      <alignment horizontal="centerContinuous"/>
    </xf>
    <xf numFmtId="0" fontId="0" fillId="2" borderId="5" xfId="0" applyFill="1" applyBorder="1"/>
    <xf numFmtId="0" fontId="3" fillId="2" borderId="4" xfId="0" applyFont="1" applyFill="1" applyBorder="1" applyAlignment="1">
      <alignment horizontal="centerContinuous"/>
    </xf>
    <xf numFmtId="0" fontId="3" fillId="2" borderId="5" xfId="0" applyFont="1" applyFill="1" applyBorder="1" applyAlignment="1">
      <alignment horizontal="centerContinuous"/>
    </xf>
    <xf numFmtId="0" fontId="3" fillId="2" borderId="5" xfId="0" applyFont="1" applyFill="1" applyBorder="1" applyAlignment="1">
      <alignment horizont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0" fontId="10" fillId="2" borderId="9" xfId="0" applyFont="1" applyFill="1" applyBorder="1" applyAlignment="1">
      <alignment horizontal="centerContinuous"/>
    </xf>
    <xf numFmtId="0" fontId="10" fillId="2" borderId="10" xfId="0" applyFont="1" applyFill="1" applyBorder="1"/>
    <xf numFmtId="0" fontId="10" fillId="2" borderId="10" xfId="0" applyFont="1" applyFill="1" applyBorder="1" applyAlignment="1">
      <alignment horizontal="centerContinuous"/>
    </xf>
    <xf numFmtId="0" fontId="10" fillId="2" borderId="11" xfId="0" applyFont="1" applyFill="1" applyBorder="1" applyAlignment="1">
      <alignment horizontal="centerContinuous"/>
    </xf>
    <xf numFmtId="49" fontId="3" fillId="2" borderId="7"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2" borderId="3" xfId="0" applyFont="1" applyFill="1" applyBorder="1" applyAlignment="1">
      <alignment horizontal="center"/>
    </xf>
    <xf numFmtId="0" fontId="5" fillId="2" borderId="3" xfId="0" applyFont="1" applyFill="1" applyBorder="1" applyAlignment="1">
      <alignment horizontal="center"/>
    </xf>
    <xf numFmtId="0" fontId="0" fillId="0" borderId="0" xfId="0" applyProtection="1">
      <protection hidden="1"/>
    </xf>
    <xf numFmtId="0" fontId="3" fillId="0" borderId="0" xfId="0" applyFont="1" applyProtection="1">
      <protection hidden="1"/>
    </xf>
    <xf numFmtId="49" fontId="0" fillId="0" borderId="0" xfId="0" applyNumberFormat="1" applyProtection="1">
      <protection hidden="1"/>
    </xf>
    <xf numFmtId="49" fontId="3" fillId="0" borderId="0" xfId="0" applyNumberFormat="1" applyFont="1" applyProtection="1">
      <protection hidden="1"/>
    </xf>
    <xf numFmtId="49" fontId="3" fillId="0" borderId="0" xfId="0" applyNumberFormat="1" applyFont="1" applyAlignment="1" applyProtection="1">
      <alignment vertical="top"/>
      <protection hidden="1"/>
    </xf>
    <xf numFmtId="49" fontId="3" fillId="3" borderId="0" xfId="0" applyNumberFormat="1" applyFont="1" applyFill="1"/>
    <xf numFmtId="49" fontId="3" fillId="3" borderId="0" xfId="0" applyNumberFormat="1" applyFont="1" applyFill="1" applyAlignment="1">
      <alignment vertical="center"/>
    </xf>
    <xf numFmtId="49" fontId="3" fillId="3" borderId="0" xfId="0" applyNumberFormat="1" applyFont="1" applyFill="1" applyAlignment="1">
      <alignment vertical="top"/>
    </xf>
    <xf numFmtId="0" fontId="11" fillId="2" borderId="12" xfId="0" applyFont="1" applyFill="1" applyBorder="1"/>
    <xf numFmtId="0" fontId="11" fillId="2" borderId="9" xfId="0" applyFont="1" applyFill="1" applyBorder="1"/>
    <xf numFmtId="0" fontId="11" fillId="2" borderId="13" xfId="0" applyFont="1" applyFill="1" applyBorder="1"/>
    <xf numFmtId="0" fontId="11" fillId="2" borderId="9" xfId="0" applyFont="1" applyFill="1" applyBorder="1" applyAlignment="1">
      <alignment horizontal="centerContinuous"/>
    </xf>
    <xf numFmtId="0" fontId="11" fillId="2" borderId="13" xfId="0" applyFont="1" applyFill="1" applyBorder="1" applyAlignment="1">
      <alignment horizontal="centerContinuous"/>
    </xf>
    <xf numFmtId="0" fontId="11" fillId="2" borderId="11" xfId="0" applyFont="1" applyFill="1" applyBorder="1"/>
    <xf numFmtId="0" fontId="11" fillId="2" borderId="14" xfId="0" applyFont="1" applyFill="1" applyBorder="1"/>
    <xf numFmtId="0" fontId="11" fillId="2" borderId="11" xfId="0" applyFont="1" applyFill="1" applyBorder="1" applyAlignment="1">
      <alignment horizontal="centerContinuous"/>
    </xf>
    <xf numFmtId="0" fontId="11" fillId="2" borderId="14" xfId="0" applyFont="1" applyFill="1" applyBorder="1" applyAlignment="1">
      <alignment horizontal="centerContinuous"/>
    </xf>
    <xf numFmtId="49" fontId="5" fillId="0" borderId="7" xfId="0" applyNumberFormat="1" applyFont="1" applyBorder="1"/>
    <xf numFmtId="49" fontId="5" fillId="2" borderId="7" xfId="0" applyNumberFormat="1" applyFont="1" applyFill="1" applyBorder="1"/>
    <xf numFmtId="49" fontId="3" fillId="2" borderId="3" xfId="0" applyNumberFormat="1" applyFont="1" applyFill="1" applyBorder="1" applyAlignment="1">
      <alignment horizontal="center"/>
    </xf>
    <xf numFmtId="49" fontId="3" fillId="0" borderId="15" xfId="0" applyNumberFormat="1" applyFont="1" applyBorder="1"/>
    <xf numFmtId="0" fontId="0" fillId="0" borderId="16" xfId="0" applyBorder="1"/>
    <xf numFmtId="0" fontId="0" fillId="0" borderId="17" xfId="0" applyBorder="1"/>
    <xf numFmtId="0" fontId="3" fillId="0" borderId="17" xfId="0" applyFont="1" applyBorder="1"/>
    <xf numFmtId="164" fontId="7" fillId="0" borderId="0" xfId="0" applyNumberFormat="1" applyFont="1" applyProtection="1">
      <protection locked="0"/>
    </xf>
    <xf numFmtId="0" fontId="7" fillId="0" borderId="0" xfId="0" applyFont="1" applyProtection="1">
      <protection hidden="1"/>
    </xf>
    <xf numFmtId="4" fontId="7" fillId="0" borderId="0" xfId="0" applyNumberFormat="1" applyFont="1" applyProtection="1">
      <protection hidden="1"/>
    </xf>
    <xf numFmtId="49" fontId="7" fillId="0" borderId="0" xfId="0" applyNumberFormat="1" applyFont="1" applyProtection="1">
      <protection hidden="1"/>
    </xf>
    <xf numFmtId="0" fontId="7" fillId="0" borderId="0" xfId="0" applyFont="1" applyProtection="1">
      <protection locked="0"/>
    </xf>
    <xf numFmtId="4" fontId="7" fillId="0" borderId="0" xfId="0" applyNumberFormat="1" applyFont="1" applyProtection="1">
      <protection locked="0"/>
    </xf>
    <xf numFmtId="0" fontId="7" fillId="5" borderId="18" xfId="0" applyFont="1" applyFill="1" applyBorder="1" applyProtection="1">
      <protection hidden="1"/>
    </xf>
    <xf numFmtId="0" fontId="7" fillId="5" borderId="0" xfId="0" applyFont="1" applyFill="1" applyProtection="1">
      <protection hidden="1"/>
    </xf>
    <xf numFmtId="4" fontId="7" fillId="5" borderId="19" xfId="0" applyNumberFormat="1" applyFont="1" applyFill="1" applyBorder="1" applyProtection="1">
      <protection hidden="1"/>
    </xf>
    <xf numFmtId="0" fontId="18" fillId="0" borderId="0" xfId="0" applyFont="1" applyProtection="1">
      <protection hidden="1"/>
    </xf>
    <xf numFmtId="49" fontId="18" fillId="0" borderId="0" xfId="0" applyNumberFormat="1" applyFont="1" applyProtection="1">
      <protection hidden="1"/>
    </xf>
    <xf numFmtId="4" fontId="18" fillId="0" borderId="0" xfId="0" applyNumberFormat="1" applyFont="1" applyProtection="1">
      <protection hidden="1"/>
    </xf>
    <xf numFmtId="0" fontId="19" fillId="0" borderId="0" xfId="0" applyFont="1" applyProtection="1">
      <protection hidden="1"/>
    </xf>
    <xf numFmtId="2" fontId="0" fillId="0" borderId="0" xfId="0" applyNumberFormat="1" applyProtection="1">
      <protection hidden="1"/>
    </xf>
    <xf numFmtId="0" fontId="2" fillId="0" borderId="0" xfId="1"/>
    <xf numFmtId="2" fontId="2" fillId="0" borderId="0" xfId="1" applyNumberFormat="1"/>
    <xf numFmtId="2" fontId="2" fillId="0" borderId="0" xfId="1" applyNumberFormat="1" applyAlignment="1">
      <alignment horizontal="right"/>
    </xf>
    <xf numFmtId="0" fontId="12" fillId="6" borderId="1" xfId="0" applyFont="1" applyFill="1" applyBorder="1" applyAlignment="1" applyProtection="1">
      <alignment wrapText="1"/>
      <protection locked="0"/>
    </xf>
    <xf numFmtId="49" fontId="3" fillId="6" borderId="15" xfId="0" applyNumberFormat="1" applyFont="1" applyFill="1" applyBorder="1"/>
    <xf numFmtId="0" fontId="0" fillId="6" borderId="17" xfId="0" applyFill="1" applyBorder="1"/>
    <xf numFmtId="0" fontId="0" fillId="6" borderId="16" xfId="0" applyFill="1" applyBorder="1"/>
    <xf numFmtId="0" fontId="3" fillId="6" borderId="17" xfId="0" applyFont="1" applyFill="1" applyBorder="1"/>
    <xf numFmtId="0" fontId="0" fillId="6" borderId="0" xfId="0" applyFill="1" applyProtection="1">
      <protection locked="0"/>
    </xf>
    <xf numFmtId="49" fontId="3" fillId="3" borderId="0" xfId="0" applyNumberFormat="1" applyFont="1" applyFill="1" applyAlignment="1">
      <alignment vertical="center"/>
    </xf>
    <xf numFmtId="2" fontId="13" fillId="0" borderId="10" xfId="0" applyNumberFormat="1" applyFont="1" applyBorder="1" applyAlignment="1">
      <alignment horizontal="right"/>
    </xf>
    <xf numFmtId="2" fontId="14" fillId="0" borderId="11" xfId="0" applyNumberFormat="1" applyFont="1" applyBorder="1" applyAlignment="1">
      <alignment horizontal="right"/>
    </xf>
    <xf numFmtId="2" fontId="14" fillId="0" borderId="14" xfId="0" applyNumberFormat="1" applyFont="1" applyBorder="1" applyAlignment="1">
      <alignment horizontal="right"/>
    </xf>
    <xf numFmtId="0" fontId="0" fillId="3" borderId="0" xfId="0" applyFill="1" applyAlignment="1">
      <alignment vertical="center"/>
    </xf>
    <xf numFmtId="49" fontId="3" fillId="3" borderId="0" xfId="0" applyNumberFormat="1" applyFont="1" applyFill="1"/>
    <xf numFmtId="49" fontId="3" fillId="3" borderId="0" xfId="0" applyNumberFormat="1" applyFont="1" applyFill="1" applyAlignment="1">
      <alignment vertical="top" wrapText="1"/>
    </xf>
    <xf numFmtId="0" fontId="0" fillId="0" borderId="0" xfId="0" applyAlignment="1">
      <alignment vertical="top" wrapText="1"/>
    </xf>
    <xf numFmtId="0" fontId="0" fillId="0" borderId="0" xfId="0" applyAlignment="1">
      <alignment vertical="center"/>
    </xf>
    <xf numFmtId="2" fontId="13" fillId="0" borderId="32" xfId="0" applyNumberFormat="1" applyFont="1" applyBorder="1" applyAlignment="1">
      <alignment horizontal="right"/>
    </xf>
    <xf numFmtId="2" fontId="14" fillId="0" borderId="0" xfId="0" applyNumberFormat="1" applyFont="1" applyAlignment="1">
      <alignment horizontal="right"/>
    </xf>
    <xf numFmtId="2" fontId="14" fillId="0" borderId="31" xfId="0" applyNumberFormat="1" applyFont="1" applyBorder="1" applyAlignment="1">
      <alignment horizontal="right"/>
    </xf>
    <xf numFmtId="49" fontId="7" fillId="0" borderId="4" xfId="0" applyNumberFormat="1" applyFont="1" applyBorder="1" applyProtection="1">
      <protection locked="0"/>
    </xf>
    <xf numFmtId="0" fontId="0" fillId="0" borderId="6" xfId="0" applyBorder="1" applyProtection="1">
      <protection locked="0"/>
    </xf>
    <xf numFmtId="2" fontId="13" fillId="0" borderId="4" xfId="0" applyNumberFormat="1" applyFont="1" applyBorder="1" applyProtection="1">
      <protection locked="0"/>
    </xf>
    <xf numFmtId="2" fontId="14" fillId="0" borderId="6" xfId="0" applyNumberFormat="1" applyFont="1" applyBorder="1" applyProtection="1">
      <protection locked="0"/>
    </xf>
    <xf numFmtId="2" fontId="14" fillId="0" borderId="5" xfId="0" applyNumberFormat="1" applyFont="1" applyBorder="1" applyProtection="1">
      <protection locked="0"/>
    </xf>
    <xf numFmtId="2" fontId="3" fillId="0" borderId="0" xfId="0" applyNumberFormat="1" applyFont="1" applyProtection="1">
      <protection hidden="1"/>
    </xf>
    <xf numFmtId="2" fontId="0" fillId="0" borderId="0" xfId="0" applyNumberFormat="1" applyProtection="1">
      <protection hidden="1"/>
    </xf>
    <xf numFmtId="49" fontId="3" fillId="0" borderId="15" xfId="0" applyNumberFormat="1" applyFont="1" applyBorder="1"/>
    <xf numFmtId="0" fontId="0" fillId="0" borderId="16" xfId="0" applyBorder="1"/>
    <xf numFmtId="49" fontId="3" fillId="0" borderId="16" xfId="0" applyNumberFormat="1" applyFont="1" applyBorder="1"/>
    <xf numFmtId="49" fontId="3" fillId="6" borderId="15" xfId="0" applyNumberFormat="1" applyFont="1" applyFill="1" applyBorder="1"/>
    <xf numFmtId="0" fontId="0" fillId="6" borderId="17" xfId="0" applyFill="1" applyBorder="1"/>
    <xf numFmtId="0" fontId="0" fillId="6" borderId="16" xfId="0" applyFill="1" applyBorder="1"/>
    <xf numFmtId="164" fontId="13" fillId="0" borderId="15" xfId="0" applyNumberFormat="1" applyFont="1" applyBorder="1" applyAlignment="1">
      <alignment horizontal="right"/>
    </xf>
    <xf numFmtId="164" fontId="13" fillId="0" borderId="17" xfId="0" applyNumberFormat="1" applyFont="1" applyBorder="1" applyAlignment="1">
      <alignment horizontal="right"/>
    </xf>
    <xf numFmtId="164" fontId="13" fillId="0" borderId="16" xfId="0" applyNumberFormat="1" applyFont="1" applyBorder="1" applyAlignment="1">
      <alignment horizontal="right"/>
    </xf>
    <xf numFmtId="164" fontId="14" fillId="0" borderId="17" xfId="0" applyNumberFormat="1" applyFont="1" applyBorder="1" applyAlignment="1">
      <alignment horizontal="right"/>
    </xf>
    <xf numFmtId="164" fontId="14" fillId="0" borderId="16" xfId="0" applyNumberFormat="1" applyFont="1" applyBorder="1" applyAlignment="1">
      <alignment horizontal="right"/>
    </xf>
    <xf numFmtId="2" fontId="13" fillId="2" borderId="15" xfId="0" applyNumberFormat="1" applyFont="1" applyFill="1" applyBorder="1" applyAlignment="1">
      <alignment horizontal="right"/>
    </xf>
    <xf numFmtId="2" fontId="14" fillId="0" borderId="17" xfId="0" applyNumberFormat="1" applyFont="1" applyBorder="1" applyAlignment="1">
      <alignment horizontal="right"/>
    </xf>
    <xf numFmtId="2" fontId="14" fillId="0" borderId="16" xfId="0" applyNumberFormat="1" applyFont="1" applyBorder="1" applyAlignment="1">
      <alignment horizontal="right"/>
    </xf>
    <xf numFmtId="49" fontId="5" fillId="4" borderId="10" xfId="0" applyNumberFormat="1" applyFont="1" applyFill="1" applyBorder="1" applyAlignment="1">
      <alignment horizontal="center"/>
    </xf>
    <xf numFmtId="49" fontId="5" fillId="4" borderId="11" xfId="0" applyNumberFormat="1" applyFont="1" applyFill="1" applyBorder="1" applyAlignment="1">
      <alignment horizontal="center"/>
    </xf>
    <xf numFmtId="49" fontId="5" fillId="4" borderId="14" xfId="0" applyNumberFormat="1" applyFont="1" applyFill="1" applyBorder="1" applyAlignment="1">
      <alignment horizontal="center"/>
    </xf>
    <xf numFmtId="49" fontId="7" fillId="4" borderId="15" xfId="0" applyNumberFormat="1" applyFont="1" applyFill="1" applyBorder="1"/>
    <xf numFmtId="0" fontId="0" fillId="4" borderId="17" xfId="0" applyFill="1" applyBorder="1"/>
    <xf numFmtId="0" fontId="14" fillId="0" borderId="17" xfId="0" applyFont="1" applyBorder="1" applyAlignment="1">
      <alignment horizontal="right"/>
    </xf>
    <xf numFmtId="0" fontId="14" fillId="0" borderId="16" xfId="0" applyFont="1" applyBorder="1" applyAlignment="1">
      <alignment horizontal="right"/>
    </xf>
    <xf numFmtId="49" fontId="8" fillId="3" borderId="39" xfId="0" applyNumberFormat="1" applyFont="1" applyFill="1" applyBorder="1" applyAlignment="1">
      <alignment horizontal="right"/>
    </xf>
    <xf numFmtId="0" fontId="0" fillId="3" borderId="39" xfId="0" applyFill="1" applyBorder="1" applyAlignment="1">
      <alignment horizontal="right"/>
    </xf>
    <xf numFmtId="0" fontId="0" fillId="3" borderId="40" xfId="0" applyFill="1" applyBorder="1" applyAlignment="1">
      <alignment horizontal="right"/>
    </xf>
    <xf numFmtId="49" fontId="9" fillId="0" borderId="0" xfId="0" applyNumberFormat="1" applyFont="1" applyAlignment="1">
      <alignment horizontal="right"/>
    </xf>
    <xf numFmtId="0" fontId="0" fillId="0" borderId="0" xfId="0" applyAlignment="1">
      <alignment horizontal="right"/>
    </xf>
    <xf numFmtId="0" fontId="0" fillId="0" borderId="31" xfId="0" applyBorder="1" applyAlignment="1">
      <alignment horizontal="right"/>
    </xf>
    <xf numFmtId="2" fontId="13" fillId="0" borderId="4" xfId="0" applyNumberFormat="1" applyFont="1" applyBorder="1" applyAlignment="1" applyProtection="1">
      <alignment horizontal="right"/>
      <protection locked="0"/>
    </xf>
    <xf numFmtId="2" fontId="14" fillId="0" borderId="6" xfId="0" applyNumberFormat="1" applyFont="1" applyBorder="1" applyAlignment="1" applyProtection="1">
      <alignment horizontal="right"/>
      <protection locked="0"/>
    </xf>
    <xf numFmtId="2" fontId="14" fillId="0" borderId="5" xfId="0" applyNumberFormat="1" applyFont="1" applyBorder="1" applyAlignment="1" applyProtection="1">
      <alignment horizontal="right"/>
      <protection locked="0"/>
    </xf>
    <xf numFmtId="0" fontId="0" fillId="0" borderId="5" xfId="0" applyBorder="1" applyProtection="1">
      <protection locked="0"/>
    </xf>
    <xf numFmtId="49" fontId="7" fillId="0" borderId="6" xfId="0" applyNumberFormat="1" applyFont="1" applyBorder="1" applyProtection="1">
      <protection locked="0"/>
    </xf>
    <xf numFmtId="49" fontId="7" fillId="0" borderId="5" xfId="0" applyNumberFormat="1" applyFont="1" applyBorder="1" applyProtection="1">
      <protection locked="0"/>
    </xf>
    <xf numFmtId="49" fontId="10" fillId="0" borderId="4" xfId="0" applyNumberFormat="1" applyFont="1" applyBorder="1"/>
    <xf numFmtId="0" fontId="11" fillId="0" borderId="5" xfId="0" applyFont="1" applyBorder="1"/>
    <xf numFmtId="49" fontId="7" fillId="0" borderId="4" xfId="0" applyNumberFormat="1" applyFont="1" applyBorder="1" applyAlignment="1" applyProtection="1">
      <alignment horizontal="center"/>
      <protection locked="0"/>
    </xf>
    <xf numFmtId="0" fontId="0" fillId="0" borderId="6" xfId="0" applyBorder="1" applyAlignment="1">
      <alignment horizontal="center"/>
    </xf>
    <xf numFmtId="0" fontId="0" fillId="0" borderId="6" xfId="0" applyBorder="1"/>
    <xf numFmtId="0" fontId="0" fillId="0" borderId="5" xfId="0" applyBorder="1"/>
    <xf numFmtId="0" fontId="0" fillId="0" borderId="4" xfId="0" applyBorder="1" applyProtection="1">
      <protection locked="0"/>
    </xf>
    <xf numFmtId="49" fontId="10" fillId="2" borderId="4" xfId="0" applyNumberFormat="1" applyFont="1" applyFill="1" applyBorder="1" applyAlignment="1">
      <alignment horizontal="center"/>
    </xf>
    <xf numFmtId="0" fontId="0" fillId="2" borderId="6" xfId="0" applyFill="1" applyBorder="1"/>
    <xf numFmtId="49" fontId="7" fillId="2" borderId="6" xfId="0" applyNumberFormat="1" applyFont="1" applyFill="1" applyBorder="1" applyAlignment="1">
      <alignment horizontal="right"/>
    </xf>
    <xf numFmtId="0" fontId="0" fillId="2" borderId="6" xfId="0" applyFill="1" applyBorder="1" applyAlignment="1">
      <alignment horizontal="right"/>
    </xf>
    <xf numFmtId="0" fontId="0" fillId="2" borderId="5" xfId="0" applyFill="1" applyBorder="1" applyAlignment="1">
      <alignment horizontal="right"/>
    </xf>
    <xf numFmtId="14" fontId="7" fillId="2" borderId="4" xfId="0" applyNumberFormat="1" applyFont="1" applyFill="1" applyBorder="1" applyAlignment="1">
      <alignment horizontal="center"/>
    </xf>
    <xf numFmtId="0" fontId="7" fillId="2" borderId="5" xfId="0" applyFont="1" applyFill="1" applyBorder="1" applyAlignment="1">
      <alignment horizontal="center"/>
    </xf>
    <xf numFmtId="0" fontId="7" fillId="2" borderId="4" xfId="0" applyFont="1" applyFill="1" applyBorder="1"/>
    <xf numFmtId="0" fontId="7" fillId="2" borderId="6" xfId="0" applyFont="1" applyFill="1" applyBorder="1"/>
    <xf numFmtId="0" fontId="7" fillId="2" borderId="5" xfId="0" applyFont="1" applyFill="1" applyBorder="1"/>
    <xf numFmtId="0" fontId="7" fillId="2" borderId="4" xfId="0" applyFont="1" applyFill="1" applyBorder="1" applyAlignment="1">
      <alignment horizontal="center"/>
    </xf>
    <xf numFmtId="0" fontId="7" fillId="2" borderId="6" xfId="0" applyFont="1" applyFill="1" applyBorder="1" applyAlignment="1">
      <alignment horizontal="center"/>
    </xf>
    <xf numFmtId="0" fontId="3" fillId="0" borderId="17" xfId="0" applyFont="1" applyBorder="1"/>
    <xf numFmtId="0" fontId="7" fillId="2" borderId="36" xfId="0" applyFont="1" applyFill="1" applyBorder="1"/>
    <xf numFmtId="0" fontId="7" fillId="2" borderId="37" xfId="0" applyFont="1" applyFill="1" applyBorder="1"/>
    <xf numFmtId="0" fontId="7" fillId="2" borderId="38" xfId="0" applyFont="1" applyFill="1" applyBorder="1"/>
    <xf numFmtId="0" fontId="0" fillId="0" borderId="0" xfId="0"/>
    <xf numFmtId="49" fontId="3" fillId="3" borderId="9" xfId="0" applyNumberFormat="1" applyFont="1" applyFill="1" applyBorder="1" applyAlignment="1">
      <alignment vertical="top" wrapText="1"/>
    </xf>
    <xf numFmtId="0" fontId="0" fillId="0" borderId="9" xfId="0" applyBorder="1" applyAlignment="1">
      <alignment vertical="top" wrapText="1"/>
    </xf>
    <xf numFmtId="49" fontId="8" fillId="3" borderId="0" xfId="0" applyNumberFormat="1" applyFont="1" applyFill="1" applyAlignment="1">
      <alignment horizontal="right"/>
    </xf>
    <xf numFmtId="0" fontId="0" fillId="3" borderId="0" xfId="0" applyFill="1" applyAlignment="1">
      <alignment horizontal="right"/>
    </xf>
    <xf numFmtId="0" fontId="0" fillId="3" borderId="31" xfId="0" applyFill="1" applyBorder="1" applyAlignment="1">
      <alignment horizontal="right"/>
    </xf>
    <xf numFmtId="0" fontId="7" fillId="2" borderId="36" xfId="0" applyFont="1" applyFill="1" applyBorder="1" applyAlignment="1">
      <alignment horizontal="left" wrapText="1"/>
    </xf>
    <xf numFmtId="0" fontId="0" fillId="0" borderId="37" xfId="0" applyBorder="1" applyAlignment="1">
      <alignment horizontal="left" wrapText="1"/>
    </xf>
    <xf numFmtId="0" fontId="0" fillId="0" borderId="38" xfId="0" applyBorder="1" applyAlignment="1">
      <alignment horizontal="left" wrapText="1"/>
    </xf>
    <xf numFmtId="0" fontId="7" fillId="0" borderId="4" xfId="0" applyFont="1" applyBorder="1" applyAlignment="1">
      <alignment horizontal="center"/>
    </xf>
    <xf numFmtId="0" fontId="7" fillId="0" borderId="6" xfId="0" applyFont="1" applyBorder="1" applyAlignment="1">
      <alignment horizontal="center"/>
    </xf>
    <xf numFmtId="0" fontId="7" fillId="0" borderId="5" xfId="0" applyFont="1" applyBorder="1" applyAlignment="1">
      <alignment horizontal="center"/>
    </xf>
    <xf numFmtId="49" fontId="10" fillId="3" borderId="0" xfId="0" applyNumberFormat="1" applyFont="1" applyFill="1" applyAlignment="1">
      <alignment horizontal="right"/>
    </xf>
    <xf numFmtId="0" fontId="11" fillId="3" borderId="0" xfId="0" applyFont="1" applyFill="1" applyAlignment="1">
      <alignment horizontal="right"/>
    </xf>
    <xf numFmtId="0" fontId="11" fillId="3" borderId="31" xfId="0" applyFont="1" applyFill="1" applyBorder="1" applyAlignment="1">
      <alignment horizontal="right"/>
    </xf>
    <xf numFmtId="2" fontId="13" fillId="0" borderId="4" xfId="0" applyNumberFormat="1" applyFont="1" applyBorder="1" applyAlignment="1">
      <alignment horizontal="right"/>
    </xf>
    <xf numFmtId="2" fontId="14" fillId="0" borderId="6" xfId="0" applyNumberFormat="1" applyFont="1" applyBorder="1" applyAlignment="1">
      <alignment horizontal="right"/>
    </xf>
    <xf numFmtId="2" fontId="14" fillId="0" borderId="5" xfId="0" applyNumberFormat="1" applyFont="1" applyBorder="1" applyAlignment="1">
      <alignment horizontal="right"/>
    </xf>
    <xf numFmtId="49" fontId="10" fillId="3" borderId="39" xfId="0" applyNumberFormat="1" applyFont="1" applyFill="1" applyBorder="1" applyAlignment="1">
      <alignment horizontal="right"/>
    </xf>
    <xf numFmtId="0" fontId="11" fillId="3" borderId="39" xfId="0" applyFont="1" applyFill="1" applyBorder="1" applyAlignment="1">
      <alignment horizontal="right"/>
    </xf>
    <xf numFmtId="0" fontId="11" fillId="3" borderId="40" xfId="0" applyFont="1" applyFill="1" applyBorder="1" applyAlignment="1">
      <alignment horizontal="right"/>
    </xf>
    <xf numFmtId="0" fontId="3" fillId="6" borderId="17" xfId="0" applyFont="1" applyFill="1" applyBorder="1"/>
    <xf numFmtId="2" fontId="7" fillId="2" borderId="15" xfId="0" applyNumberFormat="1" applyFont="1" applyFill="1" applyBorder="1" applyAlignment="1">
      <alignment horizontal="right"/>
    </xf>
    <xf numFmtId="0" fontId="0" fillId="0" borderId="17" xfId="0" applyBorder="1" applyAlignment="1">
      <alignment horizontal="right"/>
    </xf>
    <xf numFmtId="0" fontId="0" fillId="0" borderId="16" xfId="0" applyBorder="1" applyAlignment="1">
      <alignment horizontal="right"/>
    </xf>
    <xf numFmtId="49" fontId="3" fillId="3" borderId="0" xfId="0" applyNumberFormat="1" applyFont="1" applyFill="1" applyAlignment="1">
      <alignment vertical="top"/>
    </xf>
    <xf numFmtId="0" fontId="0" fillId="0" borderId="0" xfId="0" applyAlignment="1">
      <alignment vertical="top"/>
    </xf>
    <xf numFmtId="0" fontId="3" fillId="0" borderId="11" xfId="0" applyFont="1" applyBorder="1" applyAlignment="1" applyProtection="1">
      <alignment wrapText="1"/>
      <protection locked="0"/>
    </xf>
    <xf numFmtId="0" fontId="7" fillId="0" borderId="11" xfId="0" applyFont="1" applyBorder="1" applyAlignment="1" applyProtection="1">
      <alignment wrapText="1"/>
      <protection locked="0"/>
    </xf>
    <xf numFmtId="164" fontId="13" fillId="0" borderId="4" xfId="0" applyNumberFormat="1" applyFont="1" applyBorder="1" applyAlignment="1">
      <alignment horizontal="right"/>
    </xf>
    <xf numFmtId="164" fontId="14" fillId="0" borderId="6" xfId="0" applyNumberFormat="1" applyFont="1" applyBorder="1" applyAlignment="1">
      <alignment horizontal="right"/>
    </xf>
    <xf numFmtId="164" fontId="14" fillId="0" borderId="5" xfId="0" applyNumberFormat="1" applyFont="1" applyBorder="1" applyAlignment="1">
      <alignment horizontal="right"/>
    </xf>
    <xf numFmtId="4" fontId="13" fillId="0" borderId="10" xfId="0" applyNumberFormat="1" applyFont="1" applyBorder="1" applyAlignment="1">
      <alignment horizontal="right"/>
    </xf>
    <xf numFmtId="4" fontId="14" fillId="0" borderId="11" xfId="0" applyNumberFormat="1" applyFont="1" applyBorder="1" applyAlignment="1">
      <alignment horizontal="right"/>
    </xf>
    <xf numFmtId="4" fontId="14" fillId="0" borderId="14" xfId="0" applyNumberFormat="1" applyFont="1" applyBorder="1" applyAlignment="1">
      <alignment horizontal="right"/>
    </xf>
    <xf numFmtId="0" fontId="0" fillId="0" borderId="17" xfId="0" applyBorder="1"/>
    <xf numFmtId="49" fontId="13" fillId="2" borderId="6" xfId="0" applyNumberFormat="1" applyFont="1" applyFill="1" applyBorder="1" applyAlignment="1">
      <alignment horizontal="right"/>
    </xf>
    <xf numFmtId="0" fontId="14" fillId="2" borderId="6" xfId="0" applyFont="1" applyFill="1" applyBorder="1" applyAlignment="1">
      <alignment horizontal="right"/>
    </xf>
    <xf numFmtId="0" fontId="14" fillId="2" borderId="5" xfId="0" applyFont="1" applyFill="1" applyBorder="1" applyAlignment="1">
      <alignment horizontal="right"/>
    </xf>
    <xf numFmtId="0" fontId="7" fillId="0" borderId="4" xfId="0" quotePrefix="1" applyFont="1" applyBorder="1" applyAlignment="1">
      <alignment horizontal="right"/>
    </xf>
    <xf numFmtId="0" fontId="0" fillId="0" borderId="6" xfId="0" applyBorder="1" applyAlignment="1">
      <alignment horizontal="right"/>
    </xf>
    <xf numFmtId="0" fontId="0" fillId="0" borderId="5" xfId="0" applyBorder="1" applyAlignment="1">
      <alignment horizontal="right"/>
    </xf>
    <xf numFmtId="0" fontId="13" fillId="0" borderId="4" xfId="0" applyFont="1" applyBorder="1" applyAlignment="1" applyProtection="1">
      <alignment horizontal="right"/>
      <protection locked="0"/>
    </xf>
    <xf numFmtId="0" fontId="14" fillId="0" borderId="6" xfId="0" applyFont="1" applyBorder="1" applyAlignment="1" applyProtection="1">
      <alignment horizontal="right"/>
      <protection locked="0"/>
    </xf>
    <xf numFmtId="0" fontId="14" fillId="0" borderId="5" xfId="0" applyFont="1" applyBorder="1" applyAlignment="1" applyProtection="1">
      <alignment horizontal="right"/>
      <protection locked="0"/>
    </xf>
    <xf numFmtId="0" fontId="7" fillId="0" borderId="4" xfId="0" applyFont="1" applyBorder="1" applyAlignment="1">
      <alignment horizontal="right"/>
    </xf>
    <xf numFmtId="0" fontId="7" fillId="0" borderId="4" xfId="0" applyFont="1" applyBorder="1" applyAlignment="1" applyProtection="1">
      <alignment horizontal="right"/>
      <protection locked="0"/>
    </xf>
    <xf numFmtId="0" fontId="0" fillId="0" borderId="6" xfId="0" applyBorder="1" applyAlignment="1" applyProtection="1">
      <alignment horizontal="right"/>
      <protection locked="0"/>
    </xf>
    <xf numFmtId="0" fontId="0" fillId="0" borderId="5" xfId="0" applyBorder="1" applyAlignment="1" applyProtection="1">
      <alignment horizontal="right"/>
      <protection locked="0"/>
    </xf>
    <xf numFmtId="0" fontId="7" fillId="0" borderId="4" xfId="0" applyFont="1" applyBorder="1" applyAlignment="1" applyProtection="1">
      <alignment horizontal="center"/>
      <protection locked="0"/>
    </xf>
    <xf numFmtId="0" fontId="0" fillId="0" borderId="6" xfId="0" applyBorder="1" applyAlignment="1" applyProtection="1">
      <alignment horizontal="center"/>
      <protection locked="0"/>
    </xf>
    <xf numFmtId="0" fontId="0" fillId="0" borderId="5" xfId="0" applyBorder="1" applyAlignment="1" applyProtection="1">
      <alignment horizontal="center"/>
      <protection locked="0"/>
    </xf>
    <xf numFmtId="0" fontId="3" fillId="3" borderId="9" xfId="0" applyFont="1" applyFill="1" applyBorder="1"/>
    <xf numFmtId="0" fontId="0" fillId="0" borderId="9" xfId="0" applyBorder="1"/>
    <xf numFmtId="0" fontId="0" fillId="0" borderId="13" xfId="0" applyBorder="1"/>
    <xf numFmtId="0" fontId="7" fillId="3" borderId="12" xfId="0" applyFont="1" applyFill="1" applyBorder="1" applyAlignment="1">
      <alignment vertical="top" wrapText="1"/>
    </xf>
    <xf numFmtId="0" fontId="0" fillId="0" borderId="32" xfId="0" applyBorder="1"/>
    <xf numFmtId="0" fontId="0" fillId="0" borderId="10" xfId="0" applyBorder="1"/>
    <xf numFmtId="0" fontId="0" fillId="0" borderId="11" xfId="0" applyBorder="1"/>
    <xf numFmtId="0" fontId="3" fillId="3" borderId="0" xfId="0" applyFont="1" applyFill="1"/>
    <xf numFmtId="0" fontId="0" fillId="0" borderId="31" xfId="0" applyBorder="1"/>
    <xf numFmtId="0" fontId="3" fillId="3" borderId="11" xfId="0" applyFont="1" applyFill="1" applyBorder="1"/>
    <xf numFmtId="0" fontId="0" fillId="0" borderId="14" xfId="0" applyBorder="1"/>
    <xf numFmtId="0" fontId="14" fillId="0" borderId="6" xfId="0" applyFont="1" applyBorder="1" applyAlignment="1">
      <alignment horizontal="right"/>
    </xf>
    <xf numFmtId="0" fontId="14" fillId="0" borderId="5" xfId="0" applyFont="1" applyBorder="1" applyAlignment="1">
      <alignment horizontal="right"/>
    </xf>
    <xf numFmtId="2" fontId="13" fillId="0" borderId="6" xfId="0" applyNumberFormat="1" applyFont="1" applyBorder="1" applyAlignment="1">
      <alignment horizontal="right"/>
    </xf>
    <xf numFmtId="2" fontId="13" fillId="0" borderId="5" xfId="0" applyNumberFormat="1" applyFont="1" applyBorder="1" applyAlignment="1">
      <alignment horizontal="right"/>
    </xf>
    <xf numFmtId="0" fontId="3" fillId="3" borderId="0" xfId="0" applyFont="1" applyFill="1" applyAlignment="1">
      <alignment horizontal="left"/>
    </xf>
    <xf numFmtId="0" fontId="3" fillId="0" borderId="0" xfId="0" applyFont="1" applyAlignment="1">
      <alignment horizontal="center"/>
    </xf>
    <xf numFmtId="0" fontId="0" fillId="0" borderId="26" xfId="0" applyBorder="1"/>
    <xf numFmtId="0" fontId="4" fillId="2" borderId="27" xfId="0" applyFont="1"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0" xfId="0" applyAlignment="1">
      <alignment horizontal="center"/>
    </xf>
    <xf numFmtId="0" fontId="0" fillId="0" borderId="2" xfId="0" applyBorder="1" applyAlignment="1">
      <alignment horizontal="center"/>
    </xf>
    <xf numFmtId="0" fontId="5" fillId="2" borderId="30" xfId="0" applyFont="1" applyFill="1" applyBorder="1" applyAlignment="1">
      <alignment horizontal="left"/>
    </xf>
    <xf numFmtId="0" fontId="0" fillId="0" borderId="0" xfId="0" applyAlignment="1">
      <alignment horizontal="left"/>
    </xf>
    <xf numFmtId="0" fontId="0" fillId="0" borderId="31" xfId="0" applyBorder="1" applyAlignment="1">
      <alignment horizontal="left"/>
    </xf>
    <xf numFmtId="0" fontId="5" fillId="2" borderId="32" xfId="0" applyFont="1" applyFill="1" applyBorder="1"/>
    <xf numFmtId="0" fontId="5" fillId="2" borderId="32" xfId="0" applyFont="1" applyFill="1" applyBorder="1" applyAlignment="1">
      <alignment horizontal="left"/>
    </xf>
    <xf numFmtId="0" fontId="0" fillId="2" borderId="30" xfId="0" applyFill="1" applyBorder="1" applyAlignment="1">
      <alignment horizontal="left"/>
    </xf>
    <xf numFmtId="0" fontId="0" fillId="0" borderId="2" xfId="0" applyBorder="1" applyAlignment="1">
      <alignment horizontal="left"/>
    </xf>
    <xf numFmtId="0" fontId="3" fillId="2" borderId="32" xfId="0" applyFont="1" applyFill="1" applyBorder="1" applyAlignment="1">
      <alignment horizontal="center"/>
    </xf>
    <xf numFmtId="0" fontId="0" fillId="0" borderId="31" xfId="0" applyBorder="1" applyAlignment="1">
      <alignment horizontal="center"/>
    </xf>
    <xf numFmtId="0" fontId="0" fillId="2" borderId="32" xfId="0" applyFill="1" applyBorder="1" applyAlignment="1">
      <alignment horizontal="center"/>
    </xf>
    <xf numFmtId="0" fontId="0" fillId="2" borderId="30" xfId="0" applyFill="1" applyBorder="1" applyAlignment="1">
      <alignment horizontal="center"/>
    </xf>
    <xf numFmtId="0" fontId="6" fillId="2" borderId="30" xfId="0" applyFont="1" applyFill="1"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33" xfId="0" applyBorder="1" applyAlignment="1">
      <alignment horizontal="left" vertical="center"/>
    </xf>
    <xf numFmtId="0" fontId="0" fillId="0" borderId="26" xfId="0" applyBorder="1" applyAlignment="1">
      <alignment horizontal="left" vertical="center"/>
    </xf>
    <xf numFmtId="0" fontId="0" fillId="0" borderId="34" xfId="0" applyBorder="1" applyAlignment="1">
      <alignment horizontal="left" vertical="center"/>
    </xf>
    <xf numFmtId="0" fontId="0" fillId="3" borderId="35" xfId="0" applyFill="1" applyBorder="1"/>
    <xf numFmtId="0" fontId="7" fillId="0" borderId="20" xfId="0" applyFont="1" applyBorder="1" applyProtection="1">
      <protection hidden="1"/>
    </xf>
    <xf numFmtId="0" fontId="7" fillId="0" borderId="21" xfId="0" applyFont="1" applyBorder="1"/>
    <xf numFmtId="0" fontId="7" fillId="0" borderId="22" xfId="0" applyFont="1" applyBorder="1"/>
    <xf numFmtId="0" fontId="7" fillId="0" borderId="23" xfId="0" applyFont="1" applyBorder="1" applyProtection="1">
      <protection hidden="1"/>
    </xf>
    <xf numFmtId="0" fontId="7" fillId="0" borderId="24" xfId="0" applyFont="1" applyBorder="1" applyProtection="1">
      <protection hidden="1"/>
    </xf>
    <xf numFmtId="0" fontId="7" fillId="0" borderId="25" xfId="0" applyFont="1" applyBorder="1" applyProtection="1">
      <protection hidden="1"/>
    </xf>
    <xf numFmtId="0" fontId="1" fillId="3" borderId="0" xfId="0" applyFont="1" applyFill="1" applyAlignment="1">
      <alignment horizontal="center"/>
    </xf>
    <xf numFmtId="0" fontId="0" fillId="3" borderId="0" xfId="0" applyFill="1"/>
    <xf numFmtId="0" fontId="3" fillId="3" borderId="0" xfId="0" applyFont="1" applyFill="1" applyAlignment="1">
      <alignment vertical="top" wrapText="1"/>
    </xf>
    <xf numFmtId="0" fontId="3" fillId="0" borderId="0" xfId="0" applyFont="1" applyAlignment="1">
      <alignment vertical="top" wrapText="1"/>
    </xf>
    <xf numFmtId="0" fontId="3" fillId="0" borderId="11" xfId="0" applyFont="1" applyBorder="1" applyAlignment="1">
      <alignment vertical="top" wrapText="1"/>
    </xf>
    <xf numFmtId="0" fontId="15" fillId="2" borderId="4" xfId="0" applyFont="1" applyFill="1" applyBorder="1"/>
    <xf numFmtId="0" fontId="16" fillId="2" borderId="6" xfId="0" applyFont="1" applyFill="1" applyBorder="1"/>
    <xf numFmtId="0" fontId="16" fillId="2" borderId="5" xfId="0" applyFont="1" applyFill="1" applyBorder="1"/>
    <xf numFmtId="0" fontId="7" fillId="0" borderId="4" xfId="0" applyFont="1" applyBorder="1" applyProtection="1">
      <protection locked="0"/>
    </xf>
    <xf numFmtId="2" fontId="13" fillId="0" borderId="6" xfId="0" applyNumberFormat="1" applyFont="1" applyBorder="1" applyProtection="1">
      <protection locked="0"/>
    </xf>
    <xf numFmtId="2" fontId="13" fillId="0" borderId="5" xfId="0" applyNumberFormat="1" applyFont="1" applyBorder="1" applyProtection="1">
      <protection locked="0"/>
    </xf>
    <xf numFmtId="0" fontId="7" fillId="5" borderId="20" xfId="0" applyFont="1" applyFill="1" applyBorder="1" applyProtection="1">
      <protection hidden="1"/>
    </xf>
    <xf numFmtId="0" fontId="7" fillId="5" borderId="21" xfId="0" applyFont="1" applyFill="1" applyBorder="1"/>
    <xf numFmtId="0" fontId="7" fillId="5" borderId="22" xfId="0" applyFont="1" applyFill="1" applyBorder="1"/>
    <xf numFmtId="49" fontId="4" fillId="0" borderId="0" xfId="0" applyNumberFormat="1" applyFont="1" applyAlignment="1" applyProtection="1">
      <alignment horizontal="center"/>
      <protection hidden="1"/>
    </xf>
    <xf numFmtId="0" fontId="4" fillId="0" borderId="0" xfId="0" applyFont="1" applyAlignment="1">
      <alignment horizontal="center"/>
    </xf>
    <xf numFmtId="0" fontId="7" fillId="5" borderId="23" xfId="0" applyFont="1" applyFill="1" applyBorder="1" applyProtection="1">
      <protection hidden="1"/>
    </xf>
    <xf numFmtId="0" fontId="7" fillId="5" borderId="24" xfId="0" applyFont="1" applyFill="1" applyBorder="1"/>
    <xf numFmtId="0" fontId="7" fillId="5" borderId="25" xfId="0" applyFont="1" applyFill="1" applyBorder="1"/>
    <xf numFmtId="0" fontId="7" fillId="0" borderId="0" xfId="0" applyFont="1" applyProtection="1">
      <protection hidden="1"/>
    </xf>
    <xf numFmtId="0" fontId="7" fillId="0" borderId="0" xfId="0" applyFont="1"/>
  </cellXfs>
  <cellStyles count="2">
    <cellStyle name="Normal" xfId="0" builtinId="0"/>
    <cellStyle name="Normal 2" xfId="1" xr:uid="{00000000-0005-0000-0000-00000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Label"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Label" lockText="1"/>
</file>

<file path=xl/ctrlProps/ctrlProp4.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31</xdr:col>
      <xdr:colOff>19050</xdr:colOff>
      <xdr:row>18</xdr:row>
      <xdr:rowOff>123825</xdr:rowOff>
    </xdr:from>
    <xdr:to>
      <xdr:col>36</xdr:col>
      <xdr:colOff>209550</xdr:colOff>
      <xdr:row>18</xdr:row>
      <xdr:rowOff>123825</xdr:rowOff>
    </xdr:to>
    <xdr:sp macro="" textlink="">
      <xdr:nvSpPr>
        <xdr:cNvPr id="3141" name="Line 1">
          <a:extLst>
            <a:ext uri="{FF2B5EF4-FFF2-40B4-BE49-F238E27FC236}">
              <a16:creationId xmlns:a16="http://schemas.microsoft.com/office/drawing/2014/main" id="{00000000-0008-0000-0000-0000450C0000}"/>
            </a:ext>
          </a:extLst>
        </xdr:cNvPr>
        <xdr:cNvSpPr>
          <a:spLocks noChangeShapeType="1"/>
        </xdr:cNvSpPr>
      </xdr:nvSpPr>
      <xdr:spPr bwMode="auto">
        <a:xfrm>
          <a:off x="5724525" y="2266950"/>
          <a:ext cx="1095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18</xdr:row>
      <xdr:rowOff>123825</xdr:rowOff>
    </xdr:from>
    <xdr:to>
      <xdr:col>29</xdr:col>
      <xdr:colOff>76200</xdr:colOff>
      <xdr:row>18</xdr:row>
      <xdr:rowOff>123825</xdr:rowOff>
    </xdr:to>
    <xdr:sp macro="" textlink="">
      <xdr:nvSpPr>
        <xdr:cNvPr id="3142" name="Line 3">
          <a:extLst>
            <a:ext uri="{FF2B5EF4-FFF2-40B4-BE49-F238E27FC236}">
              <a16:creationId xmlns:a16="http://schemas.microsoft.com/office/drawing/2014/main" id="{00000000-0008-0000-0000-0000460C0000}"/>
            </a:ext>
          </a:extLst>
        </xdr:cNvPr>
        <xdr:cNvSpPr>
          <a:spLocks noChangeShapeType="1"/>
        </xdr:cNvSpPr>
      </xdr:nvSpPr>
      <xdr:spPr bwMode="auto">
        <a:xfrm>
          <a:off x="3686175" y="226695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18</xdr:row>
      <xdr:rowOff>114300</xdr:rowOff>
    </xdr:from>
    <xdr:to>
      <xdr:col>16</xdr:col>
      <xdr:colOff>0</xdr:colOff>
      <xdr:row>18</xdr:row>
      <xdr:rowOff>114300</xdr:rowOff>
    </xdr:to>
    <xdr:sp macro="" textlink="">
      <xdr:nvSpPr>
        <xdr:cNvPr id="3143" name="Line 4">
          <a:extLst>
            <a:ext uri="{FF2B5EF4-FFF2-40B4-BE49-F238E27FC236}">
              <a16:creationId xmlns:a16="http://schemas.microsoft.com/office/drawing/2014/main" id="{00000000-0008-0000-0000-0000470C0000}"/>
            </a:ext>
          </a:extLst>
        </xdr:cNvPr>
        <xdr:cNvSpPr>
          <a:spLocks noChangeShapeType="1"/>
        </xdr:cNvSpPr>
      </xdr:nvSpPr>
      <xdr:spPr bwMode="auto">
        <a:xfrm>
          <a:off x="1933575" y="2257425"/>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19</xdr:row>
      <xdr:rowOff>0</xdr:rowOff>
    </xdr:from>
    <xdr:to>
      <xdr:col>7</xdr:col>
      <xdr:colOff>114300</xdr:colOff>
      <xdr:row>19</xdr:row>
      <xdr:rowOff>0</xdr:rowOff>
    </xdr:to>
    <xdr:sp macro="" textlink="">
      <xdr:nvSpPr>
        <xdr:cNvPr id="3144" name="Line 5">
          <a:extLst>
            <a:ext uri="{FF2B5EF4-FFF2-40B4-BE49-F238E27FC236}">
              <a16:creationId xmlns:a16="http://schemas.microsoft.com/office/drawing/2014/main" id="{00000000-0008-0000-0000-0000480C0000}"/>
            </a:ext>
          </a:extLst>
        </xdr:cNvPr>
        <xdr:cNvSpPr>
          <a:spLocks noChangeShapeType="1"/>
        </xdr:cNvSpPr>
      </xdr:nvSpPr>
      <xdr:spPr bwMode="auto">
        <a:xfrm>
          <a:off x="19050" y="2276475"/>
          <a:ext cx="159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29</xdr:row>
      <xdr:rowOff>114300</xdr:rowOff>
    </xdr:from>
    <xdr:to>
      <xdr:col>36</xdr:col>
      <xdr:colOff>285750</xdr:colOff>
      <xdr:row>29</xdr:row>
      <xdr:rowOff>114300</xdr:rowOff>
    </xdr:to>
    <xdr:sp macro="" textlink="">
      <xdr:nvSpPr>
        <xdr:cNvPr id="3145" name="Line 6">
          <a:extLst>
            <a:ext uri="{FF2B5EF4-FFF2-40B4-BE49-F238E27FC236}">
              <a16:creationId xmlns:a16="http://schemas.microsoft.com/office/drawing/2014/main" id="{00000000-0008-0000-0000-0000490C0000}"/>
            </a:ext>
          </a:extLst>
        </xdr:cNvPr>
        <xdr:cNvSpPr>
          <a:spLocks noChangeShapeType="1"/>
        </xdr:cNvSpPr>
      </xdr:nvSpPr>
      <xdr:spPr bwMode="auto">
        <a:xfrm>
          <a:off x="3305175" y="3543300"/>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19050</xdr:colOff>
      <xdr:row>47</xdr:row>
      <xdr:rowOff>85725</xdr:rowOff>
    </xdr:from>
    <xdr:to>
      <xdr:col>36</xdr:col>
      <xdr:colOff>171450</xdr:colOff>
      <xdr:row>47</xdr:row>
      <xdr:rowOff>85725</xdr:rowOff>
    </xdr:to>
    <xdr:sp macro="" textlink="">
      <xdr:nvSpPr>
        <xdr:cNvPr id="3146" name="Line 9">
          <a:extLst>
            <a:ext uri="{FF2B5EF4-FFF2-40B4-BE49-F238E27FC236}">
              <a16:creationId xmlns:a16="http://schemas.microsoft.com/office/drawing/2014/main" id="{00000000-0008-0000-0000-00004A0C0000}"/>
            </a:ext>
          </a:extLst>
        </xdr:cNvPr>
        <xdr:cNvSpPr>
          <a:spLocks noChangeShapeType="1"/>
        </xdr:cNvSpPr>
      </xdr:nvSpPr>
      <xdr:spPr bwMode="auto">
        <a:xfrm>
          <a:off x="4229100" y="5753100"/>
          <a:ext cx="255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28</xdr:col>
          <xdr:colOff>76200</xdr:colOff>
          <xdr:row>47</xdr:row>
          <xdr:rowOff>76200</xdr:rowOff>
        </xdr:from>
        <xdr:to>
          <xdr:col>33</xdr:col>
          <xdr:colOff>152400</xdr:colOff>
          <xdr:row>48</xdr:row>
          <xdr:rowOff>99060</xdr:rowOff>
        </xdr:to>
        <xdr:sp macro="" textlink="">
          <xdr:nvSpPr>
            <xdr:cNvPr id="3073" name="Labe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 Accountant</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5</xdr:row>
          <xdr:rowOff>60960</xdr:rowOff>
        </xdr:from>
        <xdr:to>
          <xdr:col>36</xdr:col>
          <xdr:colOff>327660</xdr:colOff>
          <xdr:row>7</xdr:row>
          <xdr:rowOff>83820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32</xdr:col>
      <xdr:colOff>19050</xdr:colOff>
      <xdr:row>18</xdr:row>
      <xdr:rowOff>123825</xdr:rowOff>
    </xdr:from>
    <xdr:to>
      <xdr:col>37</xdr:col>
      <xdr:colOff>209550</xdr:colOff>
      <xdr:row>18</xdr:row>
      <xdr:rowOff>123825</xdr:rowOff>
    </xdr:to>
    <xdr:sp macro="" textlink="">
      <xdr:nvSpPr>
        <xdr:cNvPr id="2146" name="Line 1">
          <a:extLst>
            <a:ext uri="{FF2B5EF4-FFF2-40B4-BE49-F238E27FC236}">
              <a16:creationId xmlns:a16="http://schemas.microsoft.com/office/drawing/2014/main" id="{00000000-0008-0000-0100-000062080000}"/>
            </a:ext>
          </a:extLst>
        </xdr:cNvPr>
        <xdr:cNvSpPr>
          <a:spLocks noChangeShapeType="1"/>
        </xdr:cNvSpPr>
      </xdr:nvSpPr>
      <xdr:spPr bwMode="auto">
        <a:xfrm>
          <a:off x="5724525" y="2266950"/>
          <a:ext cx="10953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19050</xdr:colOff>
      <xdr:row>18</xdr:row>
      <xdr:rowOff>123825</xdr:rowOff>
    </xdr:from>
    <xdr:to>
      <xdr:col>30</xdr:col>
      <xdr:colOff>76200</xdr:colOff>
      <xdr:row>18</xdr:row>
      <xdr:rowOff>123825</xdr:rowOff>
    </xdr:to>
    <xdr:sp macro="" textlink="">
      <xdr:nvSpPr>
        <xdr:cNvPr id="2147" name="Line 3">
          <a:extLst>
            <a:ext uri="{FF2B5EF4-FFF2-40B4-BE49-F238E27FC236}">
              <a16:creationId xmlns:a16="http://schemas.microsoft.com/office/drawing/2014/main" id="{00000000-0008-0000-0100-000063080000}"/>
            </a:ext>
          </a:extLst>
        </xdr:cNvPr>
        <xdr:cNvSpPr>
          <a:spLocks noChangeShapeType="1"/>
        </xdr:cNvSpPr>
      </xdr:nvSpPr>
      <xdr:spPr bwMode="auto">
        <a:xfrm>
          <a:off x="3686175" y="2266950"/>
          <a:ext cx="17335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18</xdr:row>
      <xdr:rowOff>114300</xdr:rowOff>
    </xdr:from>
    <xdr:to>
      <xdr:col>17</xdr:col>
      <xdr:colOff>0</xdr:colOff>
      <xdr:row>18</xdr:row>
      <xdr:rowOff>114300</xdr:rowOff>
    </xdr:to>
    <xdr:sp macro="" textlink="">
      <xdr:nvSpPr>
        <xdr:cNvPr id="2148" name="Line 4">
          <a:extLst>
            <a:ext uri="{FF2B5EF4-FFF2-40B4-BE49-F238E27FC236}">
              <a16:creationId xmlns:a16="http://schemas.microsoft.com/office/drawing/2014/main" id="{00000000-0008-0000-0100-000064080000}"/>
            </a:ext>
          </a:extLst>
        </xdr:cNvPr>
        <xdr:cNvSpPr>
          <a:spLocks noChangeShapeType="1"/>
        </xdr:cNvSpPr>
      </xdr:nvSpPr>
      <xdr:spPr bwMode="auto">
        <a:xfrm>
          <a:off x="1933575" y="2257425"/>
          <a:ext cx="1190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19</xdr:row>
      <xdr:rowOff>0</xdr:rowOff>
    </xdr:from>
    <xdr:to>
      <xdr:col>8</xdr:col>
      <xdr:colOff>114300</xdr:colOff>
      <xdr:row>19</xdr:row>
      <xdr:rowOff>0</xdr:rowOff>
    </xdr:to>
    <xdr:sp macro="" textlink="">
      <xdr:nvSpPr>
        <xdr:cNvPr id="2149" name="Line 5">
          <a:extLst>
            <a:ext uri="{FF2B5EF4-FFF2-40B4-BE49-F238E27FC236}">
              <a16:creationId xmlns:a16="http://schemas.microsoft.com/office/drawing/2014/main" id="{00000000-0008-0000-0100-000065080000}"/>
            </a:ext>
          </a:extLst>
        </xdr:cNvPr>
        <xdr:cNvSpPr>
          <a:spLocks noChangeShapeType="1"/>
        </xdr:cNvSpPr>
      </xdr:nvSpPr>
      <xdr:spPr bwMode="auto">
        <a:xfrm>
          <a:off x="19050" y="2276475"/>
          <a:ext cx="1590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29</xdr:row>
      <xdr:rowOff>114300</xdr:rowOff>
    </xdr:from>
    <xdr:to>
      <xdr:col>37</xdr:col>
      <xdr:colOff>285750</xdr:colOff>
      <xdr:row>29</xdr:row>
      <xdr:rowOff>114300</xdr:rowOff>
    </xdr:to>
    <xdr:sp macro="" textlink="">
      <xdr:nvSpPr>
        <xdr:cNvPr id="2150" name="Line 6">
          <a:extLst>
            <a:ext uri="{FF2B5EF4-FFF2-40B4-BE49-F238E27FC236}">
              <a16:creationId xmlns:a16="http://schemas.microsoft.com/office/drawing/2014/main" id="{00000000-0008-0000-0100-000066080000}"/>
            </a:ext>
          </a:extLst>
        </xdr:cNvPr>
        <xdr:cNvSpPr>
          <a:spLocks noChangeShapeType="1"/>
        </xdr:cNvSpPr>
      </xdr:nvSpPr>
      <xdr:spPr bwMode="auto">
        <a:xfrm>
          <a:off x="3305175" y="3533775"/>
          <a:ext cx="35909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19050</xdr:colOff>
      <xdr:row>47</xdr:row>
      <xdr:rowOff>85725</xdr:rowOff>
    </xdr:from>
    <xdr:to>
      <xdr:col>37</xdr:col>
      <xdr:colOff>171450</xdr:colOff>
      <xdr:row>47</xdr:row>
      <xdr:rowOff>85725</xdr:rowOff>
    </xdr:to>
    <xdr:sp macro="" textlink="">
      <xdr:nvSpPr>
        <xdr:cNvPr id="2151" name="Line 9">
          <a:extLst>
            <a:ext uri="{FF2B5EF4-FFF2-40B4-BE49-F238E27FC236}">
              <a16:creationId xmlns:a16="http://schemas.microsoft.com/office/drawing/2014/main" id="{00000000-0008-0000-0100-000067080000}"/>
            </a:ext>
          </a:extLst>
        </xdr:cNvPr>
        <xdr:cNvSpPr>
          <a:spLocks noChangeShapeType="1"/>
        </xdr:cNvSpPr>
      </xdr:nvSpPr>
      <xdr:spPr bwMode="auto">
        <a:xfrm>
          <a:off x="4229100" y="5743575"/>
          <a:ext cx="255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xdr:from>
          <xdr:col>29</xdr:col>
          <xdr:colOff>76200</xdr:colOff>
          <xdr:row>47</xdr:row>
          <xdr:rowOff>76200</xdr:rowOff>
        </xdr:from>
        <xdr:to>
          <xdr:col>34</xdr:col>
          <xdr:colOff>152400</xdr:colOff>
          <xdr:row>48</xdr:row>
          <xdr:rowOff>99060</xdr:rowOff>
        </xdr:to>
        <xdr:sp macro="" textlink="">
          <xdr:nvSpPr>
            <xdr:cNvPr id="2049" name="Labe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square" lIns="27432" tIns="27432" rIns="0" bIns="0" anchor="t" upright="1"/>
            <a:lstStyle/>
            <a:p>
              <a:pPr algn="l" rtl="0">
                <a:defRPr sz="1000"/>
              </a:pPr>
              <a:r>
                <a:rPr lang="en-US" sz="800" b="0" i="0" u="none" strike="noStrike" baseline="0">
                  <a:solidFill>
                    <a:srgbClr val="000000"/>
                  </a:solidFill>
                  <a:latin typeface="Segoe UI"/>
                  <a:cs typeface="Segoe UI"/>
                </a:rPr>
                <a:t>AP Accountant</a:t>
              </a:r>
            </a:p>
            <a:p>
              <a:pPr algn="l" rtl="0">
                <a:defRPr sz="1000"/>
              </a:pPr>
              <a:endParaRPr lang="en-US" sz="800" b="0" i="0" u="none" strike="noStrike" baseline="0">
                <a:solidFill>
                  <a:srgbClr val="000000"/>
                </a:solidFill>
                <a:latin typeface="Segoe UI"/>
                <a:cs typeface="Segoe UI"/>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5</xdr:row>
          <xdr:rowOff>60960</xdr:rowOff>
        </xdr:from>
        <xdr:to>
          <xdr:col>37</xdr:col>
          <xdr:colOff>327660</xdr:colOff>
          <xdr:row>7</xdr:row>
          <xdr:rowOff>83820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A6CAF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Check if address is new</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P334"/>
  <sheetViews>
    <sheetView tabSelected="1" zoomScaleNormal="100" workbookViewId="0">
      <selection activeCell="A21" sqref="A21:AK22"/>
    </sheetView>
  </sheetViews>
  <sheetFormatPr defaultColWidth="1.6640625" defaultRowHeight="13.2" x14ac:dyDescent="0.25"/>
  <cols>
    <col min="1" max="1" width="3.6640625" style="1" customWidth="1"/>
    <col min="2" max="3" width="2.6640625" style="1" customWidth="1"/>
    <col min="4" max="4" width="3.33203125" style="1" customWidth="1"/>
    <col min="5" max="5" width="2.6640625" style="1" customWidth="1"/>
    <col min="6" max="6" width="3.33203125" style="1" customWidth="1"/>
    <col min="7" max="7" width="4" style="1" customWidth="1"/>
    <col min="8" max="8" width="2.6640625" style="1" customWidth="1"/>
    <col min="9" max="9" width="3.88671875" style="1" customWidth="1"/>
    <col min="10" max="10" width="3.5546875" style="1" customWidth="1"/>
    <col min="11" max="12" width="2.6640625" style="1" customWidth="1"/>
    <col min="13" max="14" width="1.6640625" style="1" customWidth="1"/>
    <col min="15" max="22" width="2.6640625" style="1" customWidth="1"/>
    <col min="23" max="24" width="1.6640625" style="1" customWidth="1"/>
    <col min="25" max="36" width="2.6640625" style="1" customWidth="1"/>
    <col min="37" max="37" width="5.44140625" style="1" customWidth="1"/>
    <col min="38" max="38" width="2.5546875" style="1" bestFit="1" customWidth="1"/>
    <col min="39" max="39" width="6.33203125" style="1" customWidth="1"/>
    <col min="40" max="44" width="1.6640625" style="1" hidden="1" customWidth="1"/>
    <col min="45" max="45" width="1.5546875" style="1" customWidth="1"/>
    <col min="46" max="46" width="2.6640625" style="1" bestFit="1" customWidth="1"/>
    <col min="47" max="47" width="4.5546875" style="1" bestFit="1" customWidth="1"/>
    <col min="48" max="16384" width="1.6640625" style="1"/>
  </cols>
  <sheetData>
    <row r="1" spans="1:198" x14ac:dyDescent="0.25">
      <c r="A1" s="246" t="s">
        <v>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
      <c r="AM1" s="61">
        <v>10.1</v>
      </c>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row>
    <row r="2" spans="1:198" x14ac:dyDescent="0.25">
      <c r="A2" s="246" t="s">
        <v>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
      <c r="AM2" s="61">
        <v>13.3</v>
      </c>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row>
    <row r="3" spans="1:198" x14ac:dyDescent="0.25">
      <c r="A3" s="246" t="s">
        <v>2</v>
      </c>
      <c r="B3" s="247"/>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
      <c r="AM3" s="61">
        <v>23.1</v>
      </c>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row>
    <row r="4" spans="1:198" ht="6" customHeight="1" x14ac:dyDescent="0.25">
      <c r="A4" s="248" t="s">
        <v>153</v>
      </c>
      <c r="B4" s="249"/>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row>
    <row r="5" spans="1:198" ht="8.1" customHeight="1" x14ac:dyDescent="0.25">
      <c r="A5" s="249"/>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row>
    <row r="6" spans="1:198" ht="8.1" customHeight="1" x14ac:dyDescent="0.25">
      <c r="A6" s="249"/>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row>
    <row r="7" spans="1:198" ht="8.1" customHeight="1" x14ac:dyDescent="0.25">
      <c r="A7" s="249"/>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row>
    <row r="8" spans="1:198" ht="8.1" customHeight="1" x14ac:dyDescent="0.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row>
    <row r="9" spans="1:198" ht="9.9" customHeight="1" x14ac:dyDescent="0.25">
      <c r="A9" s="251" t="s">
        <v>3</v>
      </c>
      <c r="B9" s="252"/>
      <c r="C9" s="252"/>
      <c r="D9" s="252"/>
      <c r="E9" s="252"/>
      <c r="F9" s="252"/>
      <c r="G9" s="252"/>
      <c r="H9" s="252"/>
      <c r="I9" s="252"/>
      <c r="J9" s="252"/>
      <c r="K9" s="252"/>
      <c r="L9" s="252"/>
      <c r="M9" s="252"/>
      <c r="N9" s="252"/>
      <c r="O9" s="252"/>
      <c r="P9" s="253"/>
      <c r="Q9" s="251" t="s">
        <v>4</v>
      </c>
      <c r="R9" s="252"/>
      <c r="S9" s="252"/>
      <c r="T9" s="252"/>
      <c r="U9" s="252"/>
      <c r="V9" s="252"/>
      <c r="W9" s="252"/>
      <c r="X9" s="252"/>
      <c r="Y9" s="252"/>
      <c r="Z9" s="252"/>
      <c r="AA9" s="253"/>
      <c r="AB9" s="251" t="s">
        <v>128</v>
      </c>
      <c r="AC9" s="252"/>
      <c r="AD9" s="252"/>
      <c r="AE9" s="252"/>
      <c r="AF9" s="252"/>
      <c r="AG9" s="252"/>
      <c r="AH9" s="252"/>
      <c r="AI9" s="252"/>
      <c r="AJ9" s="252"/>
      <c r="AK9" s="253"/>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row>
    <row r="10" spans="1:198" ht="12.9" customHeight="1" x14ac:dyDescent="0.25">
      <c r="A10" s="254"/>
      <c r="B10" s="84"/>
      <c r="C10" s="84"/>
      <c r="D10" s="84"/>
      <c r="E10" s="84"/>
      <c r="F10" s="84"/>
      <c r="G10" s="84"/>
      <c r="H10" s="84"/>
      <c r="I10" s="84"/>
      <c r="J10" s="84"/>
      <c r="K10" s="84"/>
      <c r="L10" s="84"/>
      <c r="M10" s="84"/>
      <c r="N10" s="84"/>
      <c r="O10" s="84"/>
      <c r="P10" s="120"/>
      <c r="Q10" s="254"/>
      <c r="R10" s="84"/>
      <c r="S10" s="84"/>
      <c r="T10" s="84"/>
      <c r="U10" s="84"/>
      <c r="V10" s="84"/>
      <c r="W10" s="84"/>
      <c r="X10" s="84"/>
      <c r="Y10" s="84"/>
      <c r="Z10" s="84"/>
      <c r="AA10" s="120"/>
      <c r="AB10" s="254"/>
      <c r="AC10" s="84"/>
      <c r="AD10" s="84"/>
      <c r="AE10" s="84"/>
      <c r="AF10" s="84"/>
      <c r="AG10" s="84"/>
      <c r="AH10" s="84"/>
      <c r="AI10" s="84"/>
      <c r="AJ10" s="84"/>
      <c r="AK10" s="120"/>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row>
    <row r="11" spans="1:198" s="2" customFormat="1" ht="9.9" customHeight="1" x14ac:dyDescent="0.25">
      <c r="A11" s="251" t="s">
        <v>5</v>
      </c>
      <c r="B11" s="252"/>
      <c r="C11" s="252"/>
      <c r="D11" s="252"/>
      <c r="E11" s="252"/>
      <c r="F11" s="252"/>
      <c r="G11" s="252"/>
      <c r="H11" s="252"/>
      <c r="I11" s="252"/>
      <c r="J11" s="252"/>
      <c r="K11" s="252"/>
      <c r="L11" s="252"/>
      <c r="M11" s="252"/>
      <c r="N11" s="252"/>
      <c r="O11" s="252"/>
      <c r="P11" s="253"/>
      <c r="Q11" s="251" t="s">
        <v>6</v>
      </c>
      <c r="R11" s="252"/>
      <c r="S11" s="252"/>
      <c r="T11" s="252"/>
      <c r="U11" s="252"/>
      <c r="V11" s="252"/>
      <c r="W11" s="252"/>
      <c r="X11" s="252"/>
      <c r="Y11" s="252"/>
      <c r="Z11" s="252"/>
      <c r="AA11" s="253"/>
      <c r="AB11" s="251" t="s">
        <v>7</v>
      </c>
      <c r="AC11" s="252"/>
      <c r="AD11" s="252"/>
      <c r="AE11" s="252"/>
      <c r="AF11" s="252"/>
      <c r="AG11" s="252"/>
      <c r="AH11" s="252"/>
      <c r="AI11" s="252"/>
      <c r="AJ11" s="252"/>
      <c r="AK11" s="253"/>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row>
    <row r="12" spans="1:198" ht="12.9" customHeight="1" x14ac:dyDescent="0.25">
      <c r="A12" s="254"/>
      <c r="B12" s="84"/>
      <c r="C12" s="84"/>
      <c r="D12" s="84"/>
      <c r="E12" s="84"/>
      <c r="F12" s="84"/>
      <c r="G12" s="84"/>
      <c r="H12" s="84"/>
      <c r="I12" s="84"/>
      <c r="J12" s="84"/>
      <c r="K12" s="84"/>
      <c r="L12" s="84"/>
      <c r="M12" s="84"/>
      <c r="N12" s="84"/>
      <c r="O12" s="84"/>
      <c r="P12" s="120"/>
      <c r="Q12" s="254"/>
      <c r="R12" s="84"/>
      <c r="S12" s="84"/>
      <c r="T12" s="84"/>
      <c r="U12" s="84"/>
      <c r="V12" s="84"/>
      <c r="W12" s="84"/>
      <c r="X12" s="84"/>
      <c r="Y12" s="84"/>
      <c r="Z12" s="84"/>
      <c r="AA12" s="120"/>
      <c r="AB12" s="254"/>
      <c r="AC12" s="84"/>
      <c r="AD12" s="84"/>
      <c r="AE12" s="84"/>
      <c r="AF12" s="84"/>
      <c r="AG12" s="84"/>
      <c r="AH12" s="84"/>
      <c r="AI12" s="84"/>
      <c r="AJ12" s="84"/>
      <c r="AK12" s="120"/>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row>
    <row r="13" spans="1:198" s="2" customFormat="1" ht="9.9" customHeight="1" x14ac:dyDescent="0.25">
      <c r="A13" s="251" t="s">
        <v>8</v>
      </c>
      <c r="B13" s="252"/>
      <c r="C13" s="252"/>
      <c r="D13" s="252"/>
      <c r="E13" s="252"/>
      <c r="F13" s="252"/>
      <c r="G13" s="252"/>
      <c r="H13" s="252"/>
      <c r="I13" s="252"/>
      <c r="J13" s="252"/>
      <c r="K13" s="252"/>
      <c r="L13" s="252"/>
      <c r="M13" s="252"/>
      <c r="N13" s="252"/>
      <c r="O13" s="252"/>
      <c r="P13" s="253"/>
      <c r="Q13" s="251" t="s">
        <v>9</v>
      </c>
      <c r="R13" s="252"/>
      <c r="S13" s="252"/>
      <c r="T13" s="252"/>
      <c r="U13" s="252"/>
      <c r="V13" s="252"/>
      <c r="W13" s="252"/>
      <c r="X13" s="252"/>
      <c r="Y13" s="252"/>
      <c r="Z13" s="252"/>
      <c r="AA13" s="252"/>
      <c r="AB13" s="252"/>
      <c r="AC13" s="252"/>
      <c r="AD13" s="252"/>
      <c r="AE13" s="252"/>
      <c r="AF13" s="252"/>
      <c r="AG13" s="252"/>
      <c r="AH13" s="252"/>
      <c r="AI13" s="252"/>
      <c r="AJ13" s="252"/>
      <c r="AK13" s="253"/>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row>
    <row r="14" spans="1:198" ht="12.9" customHeight="1" x14ac:dyDescent="0.25">
      <c r="A14" s="254"/>
      <c r="B14" s="84"/>
      <c r="C14" s="84"/>
      <c r="D14" s="84"/>
      <c r="E14" s="84"/>
      <c r="F14" s="84"/>
      <c r="G14" s="84"/>
      <c r="H14" s="84"/>
      <c r="I14" s="84"/>
      <c r="J14" s="84"/>
      <c r="K14" s="84"/>
      <c r="L14" s="84"/>
      <c r="M14" s="84"/>
      <c r="N14" s="84"/>
      <c r="O14" s="84"/>
      <c r="P14" s="120"/>
      <c r="Q14" s="254"/>
      <c r="R14" s="84"/>
      <c r="S14" s="84"/>
      <c r="T14" s="84"/>
      <c r="U14" s="84"/>
      <c r="V14" s="84"/>
      <c r="W14" s="84"/>
      <c r="X14" s="84"/>
      <c r="Y14" s="84"/>
      <c r="Z14" s="84"/>
      <c r="AA14" s="84"/>
      <c r="AB14" s="84"/>
      <c r="AC14" s="84"/>
      <c r="AD14" s="84"/>
      <c r="AE14" s="84"/>
      <c r="AF14" s="84"/>
      <c r="AG14" s="84"/>
      <c r="AH14" s="84"/>
      <c r="AI14" s="84"/>
      <c r="AJ14" s="84"/>
      <c r="AK14" s="120"/>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row>
    <row r="15" spans="1:198" ht="6" customHeight="1" x14ac:dyDescent="0.25">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row>
    <row r="16" spans="1:198" ht="8.1" customHeight="1" x14ac:dyDescent="0.25">
      <c r="A16" s="248" t="s">
        <v>87</v>
      </c>
      <c r="B16" s="248"/>
      <c r="C16" s="248"/>
      <c r="D16" s="248"/>
      <c r="E16" s="248"/>
      <c r="F16" s="248"/>
      <c r="G16" s="248"/>
      <c r="H16" s="248"/>
      <c r="I16" s="248"/>
      <c r="J16" s="248"/>
      <c r="K16" s="248"/>
      <c r="L16" s="248"/>
      <c r="M16" s="248"/>
      <c r="N16" s="248"/>
      <c r="O16" s="248"/>
      <c r="P16" s="248"/>
      <c r="Q16" s="248"/>
      <c r="R16" s="248"/>
      <c r="S16" s="248"/>
      <c r="T16" s="248" t="s">
        <v>10</v>
      </c>
      <c r="U16" s="248"/>
      <c r="V16" s="248"/>
      <c r="W16" s="248"/>
      <c r="X16" s="248"/>
      <c r="Y16" s="248"/>
      <c r="Z16" s="248"/>
      <c r="AA16" s="248"/>
      <c r="AB16" s="248"/>
      <c r="AC16" s="248"/>
      <c r="AD16" s="248"/>
      <c r="AE16" s="248"/>
      <c r="AF16" s="248"/>
      <c r="AG16" s="248"/>
      <c r="AH16" s="248"/>
      <c r="AI16" s="248"/>
      <c r="AJ16" s="248"/>
      <c r="AK16" s="248"/>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row>
    <row r="17" spans="1:198" ht="8.1" customHeight="1" x14ac:dyDescent="0.25">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row>
    <row r="18" spans="1:198" ht="6" customHeight="1" x14ac:dyDescent="0.25">
      <c r="A18" s="248"/>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row>
    <row r="19" spans="1:198" ht="11.1" customHeight="1" x14ac:dyDescent="0.25">
      <c r="A19" s="247"/>
      <c r="B19" s="146"/>
      <c r="C19" s="146"/>
      <c r="D19" s="146"/>
      <c r="E19" s="146"/>
      <c r="F19" s="146"/>
      <c r="G19" s="146"/>
      <c r="H19" s="146"/>
      <c r="I19" s="146"/>
      <c r="J19" s="247"/>
      <c r="K19" s="247"/>
      <c r="L19" s="247"/>
      <c r="M19" s="247"/>
      <c r="N19" s="247"/>
      <c r="O19" s="247"/>
      <c r="P19"/>
      <c r="Q19" s="247"/>
      <c r="R19" s="146"/>
      <c r="S19" s="146"/>
      <c r="T19" s="247"/>
      <c r="U19" s="247"/>
      <c r="V19" s="247"/>
      <c r="W19" s="247"/>
      <c r="X19" s="247"/>
      <c r="Y19" s="247"/>
      <c r="Z19" s="247"/>
      <c r="AA19" s="247"/>
      <c r="AB19" s="247"/>
      <c r="AC19" s="247"/>
      <c r="AD19" s="247"/>
      <c r="AE19" s="247"/>
      <c r="AF19" s="247"/>
      <c r="AG19" s="247"/>
      <c r="AH19" s="247"/>
      <c r="AI19" s="247"/>
      <c r="AJ19" s="247"/>
      <c r="AK19" s="247"/>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row>
    <row r="20" spans="1:198" x14ac:dyDescent="0.25">
      <c r="A20" s="213" t="s">
        <v>11</v>
      </c>
      <c r="B20" s="223"/>
      <c r="C20" s="223"/>
      <c r="D20" s="223"/>
      <c r="E20" s="223"/>
      <c r="F20" s="223"/>
      <c r="G20" s="223"/>
      <c r="H20" s="223"/>
      <c r="I20" s="223"/>
      <c r="J20" s="213" t="s">
        <v>12</v>
      </c>
      <c r="K20" s="223"/>
      <c r="L20" s="223"/>
      <c r="M20" s="223"/>
      <c r="N20" s="223"/>
      <c r="O20" s="223"/>
      <c r="P20" s="223"/>
      <c r="Q20" s="223"/>
      <c r="R20" s="223"/>
      <c r="S20" s="223"/>
      <c r="T20" s="213" t="s">
        <v>13</v>
      </c>
      <c r="U20" s="146"/>
      <c r="V20" s="146"/>
      <c r="W20" s="146"/>
      <c r="X20" s="146"/>
      <c r="Y20" s="146"/>
      <c r="Z20" s="146"/>
      <c r="AA20" s="146"/>
      <c r="AB20" s="146"/>
      <c r="AC20" s="146"/>
      <c r="AD20" s="146"/>
      <c r="AE20" s="146"/>
      <c r="AF20" s="213" t="s">
        <v>12</v>
      </c>
      <c r="AG20" s="213"/>
      <c r="AH20" s="213"/>
      <c r="AI20" s="213"/>
      <c r="AJ20" s="213"/>
      <c r="AK20" s="213"/>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row>
    <row r="21" spans="1:198" ht="3.9" customHeight="1" thickBot="1" x14ac:dyDescent="0.3">
      <c r="A21" s="214"/>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row>
    <row r="22" spans="1:198" ht="13.8" thickBot="1" x14ac:dyDescent="0.3">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4"/>
      <c r="AM22" s="24"/>
      <c r="AN22" s="24"/>
      <c r="AO22" s="24"/>
      <c r="AP22" s="24"/>
      <c r="AQ22" s="24"/>
      <c r="AR22" s="24"/>
      <c r="AS22" s="24"/>
      <c r="AT22" s="24"/>
      <c r="AU22" s="24"/>
      <c r="AV22" s="24"/>
      <c r="AW22" s="240"/>
      <c r="AX22" s="241"/>
      <c r="AY22" s="241"/>
      <c r="AZ22" s="241"/>
      <c r="BA22" s="241"/>
      <c r="BB22" s="241"/>
      <c r="BC22" s="241"/>
      <c r="BD22" s="241"/>
      <c r="BE22" s="241"/>
      <c r="BF22" s="241"/>
      <c r="BG22" s="241"/>
      <c r="BH22" s="241"/>
      <c r="BI22" s="241"/>
      <c r="BJ22" s="241"/>
      <c r="BK22" s="241"/>
      <c r="BL22" s="241"/>
      <c r="BM22" s="241"/>
      <c r="BN22" s="241"/>
      <c r="BO22" s="241"/>
      <c r="BP22" s="241"/>
      <c r="BQ22" s="241"/>
      <c r="BR22" s="241"/>
      <c r="BS22" s="241"/>
      <c r="BT22" s="241"/>
      <c r="BU22" s="241"/>
      <c r="BV22" s="241"/>
      <c r="BW22" s="241"/>
      <c r="BX22" s="241"/>
      <c r="BY22" s="241"/>
      <c r="BZ22" s="241"/>
      <c r="CA22" s="241"/>
      <c r="CB22" s="241"/>
      <c r="CC22" s="241"/>
      <c r="CD22" s="241"/>
      <c r="CE22" s="241"/>
      <c r="CF22" s="241"/>
      <c r="CG22" s="241"/>
      <c r="CH22" s="241"/>
      <c r="CI22" s="241"/>
      <c r="CJ22" s="241"/>
      <c r="CK22" s="241"/>
      <c r="CL22" s="242"/>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row>
    <row r="23" spans="1:198" ht="14.4" thickTop="1" thickBot="1" x14ac:dyDescent="0.3">
      <c r="A23" s="216" t="s">
        <v>88</v>
      </c>
      <c r="B23" s="217"/>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8"/>
      <c r="AL23" s="24"/>
      <c r="AM23" s="24"/>
      <c r="AN23" s="24"/>
      <c r="AO23" s="24"/>
      <c r="AP23" s="24"/>
      <c r="AQ23" s="24"/>
      <c r="AR23" s="24"/>
      <c r="AS23" s="24"/>
      <c r="AT23" s="24"/>
      <c r="AU23" s="24"/>
      <c r="AV23" s="24"/>
      <c r="AW23" s="243"/>
      <c r="AX23" s="244"/>
      <c r="AY23" s="244"/>
      <c r="AZ23" s="244"/>
      <c r="BA23" s="244"/>
      <c r="BB23" s="244"/>
      <c r="BC23" s="244"/>
      <c r="BD23" s="244"/>
      <c r="BE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5"/>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row>
    <row r="24" spans="1:198" ht="5.0999999999999996" customHeight="1" x14ac:dyDescent="0.25">
      <c r="A24" s="219"/>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1"/>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row>
    <row r="25" spans="1:198" ht="11.1" customHeight="1" x14ac:dyDescent="0.25">
      <c r="A25" s="222" t="s">
        <v>15</v>
      </c>
      <c r="B25" s="223"/>
      <c r="C25" s="224"/>
      <c r="D25" s="6"/>
      <c r="E25" s="6"/>
      <c r="F25" s="6"/>
      <c r="G25" s="6"/>
      <c r="H25" s="225" t="s">
        <v>16</v>
      </c>
      <c r="I25" s="146"/>
      <c r="J25" s="206"/>
      <c r="K25" s="6"/>
      <c r="L25" s="6"/>
      <c r="M25" s="7"/>
      <c r="N25" s="8"/>
      <c r="O25" s="226" t="s">
        <v>17</v>
      </c>
      <c r="P25" s="223"/>
      <c r="Q25" s="223"/>
      <c r="R25" s="223"/>
      <c r="S25" s="223"/>
      <c r="T25" s="224"/>
      <c r="U25" s="6"/>
      <c r="V25" s="9"/>
      <c r="W25" s="7"/>
      <c r="X25" s="8"/>
      <c r="Y25" s="6"/>
      <c r="Z25" s="6"/>
      <c r="AA25" s="6"/>
      <c r="AB25" s="6"/>
      <c r="AC25" s="6"/>
      <c r="AD25" s="6"/>
      <c r="AE25" s="6"/>
      <c r="AF25" s="6"/>
      <c r="AG25" s="6"/>
      <c r="AH25" s="6"/>
      <c r="AI25" s="6"/>
      <c r="AJ25" s="10"/>
      <c r="AK25" s="5"/>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row>
    <row r="26" spans="1:198" ht="8.1" customHeight="1" x14ac:dyDescent="0.25">
      <c r="A26" s="227"/>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8"/>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row>
    <row r="27" spans="1:198" ht="11.1" customHeight="1" x14ac:dyDescent="0.25">
      <c r="A27" s="222" t="s">
        <v>18</v>
      </c>
      <c r="B27" s="223"/>
      <c r="C27" s="223"/>
      <c r="D27" s="223"/>
      <c r="E27" s="224"/>
      <c r="F27" s="6"/>
      <c r="G27" s="6"/>
      <c r="H27" s="6"/>
      <c r="I27" s="6"/>
      <c r="J27" s="6"/>
      <c r="K27" s="6"/>
      <c r="L27" s="6"/>
      <c r="M27" s="7"/>
      <c r="N27" s="8"/>
      <c r="O27" s="6"/>
      <c r="P27" s="229" t="s">
        <v>89</v>
      </c>
      <c r="Q27" s="220"/>
      <c r="R27" s="220"/>
      <c r="S27" s="220"/>
      <c r="T27" s="220"/>
      <c r="U27" s="220"/>
      <c r="V27" s="230"/>
      <c r="W27" s="11" t="s">
        <v>19</v>
      </c>
      <c r="X27" s="12"/>
      <c r="Y27" s="13" t="s">
        <v>20</v>
      </c>
      <c r="Z27" s="13" t="s">
        <v>21</v>
      </c>
      <c r="AA27" s="231"/>
      <c r="AB27" s="220"/>
      <c r="AC27" s="220"/>
      <c r="AD27" s="220"/>
      <c r="AE27" s="220"/>
      <c r="AF27" s="220"/>
      <c r="AG27" s="220"/>
      <c r="AH27" s="220"/>
      <c r="AI27" s="220"/>
      <c r="AJ27" s="220"/>
      <c r="AK27" s="221"/>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row>
    <row r="28" spans="1:198" ht="6" customHeight="1" x14ac:dyDescent="0.25">
      <c r="A28" s="232"/>
      <c r="B28" s="220"/>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1"/>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row>
    <row r="29" spans="1:198" ht="8.1" customHeight="1" x14ac:dyDescent="0.25">
      <c r="A29" s="219"/>
      <c r="B29" s="220"/>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1"/>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row>
    <row r="30" spans="1:198" ht="9.9" customHeight="1" x14ac:dyDescent="0.25">
      <c r="A30" s="233" t="s">
        <v>90</v>
      </c>
      <c r="B30" s="234"/>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5"/>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row>
    <row r="31" spans="1:198" ht="5.0999999999999996" customHeight="1" thickBot="1" x14ac:dyDescent="0.3">
      <c r="A31" s="236"/>
      <c r="B31" s="237"/>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8"/>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row>
    <row r="32" spans="1:198" ht="9" customHeight="1" thickTop="1" x14ac:dyDescent="0.25">
      <c r="A32" s="239"/>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row>
    <row r="33" spans="1:198" ht="9" customHeight="1" x14ac:dyDescent="0.25">
      <c r="A33" s="32"/>
      <c r="B33" s="33"/>
      <c r="C33" s="34"/>
      <c r="D33" s="33"/>
      <c r="E33" s="33"/>
      <c r="F33" s="33"/>
      <c r="G33" s="34"/>
      <c r="H33" s="33"/>
      <c r="I33" s="33"/>
      <c r="J33" s="33"/>
      <c r="K33" s="34"/>
      <c r="L33" s="33"/>
      <c r="M33" s="33"/>
      <c r="N33" s="33"/>
      <c r="O33" s="33"/>
      <c r="P33" s="33"/>
      <c r="Q33" s="33"/>
      <c r="R33" s="33"/>
      <c r="S33" s="33"/>
      <c r="T33" s="33"/>
      <c r="U33" s="33"/>
      <c r="V33" s="34"/>
      <c r="W33" s="33"/>
      <c r="X33" s="33"/>
      <c r="Y33" s="33"/>
      <c r="Z33" s="33"/>
      <c r="AA33" s="33"/>
      <c r="AB33" s="33"/>
      <c r="AC33" s="33"/>
      <c r="AD33" s="33"/>
      <c r="AE33" s="33"/>
      <c r="AF33" s="33"/>
      <c r="AG33" s="33"/>
      <c r="AH33" s="34"/>
      <c r="AI33" s="16" t="s">
        <v>22</v>
      </c>
      <c r="AJ33" s="35"/>
      <c r="AK33" s="36"/>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row>
    <row r="34" spans="1:198" ht="8.1" customHeight="1" x14ac:dyDescent="0.25">
      <c r="A34" s="17" t="s">
        <v>23</v>
      </c>
      <c r="B34" s="37"/>
      <c r="C34" s="38"/>
      <c r="D34" s="18" t="s">
        <v>24</v>
      </c>
      <c r="E34" s="39"/>
      <c r="F34" s="39"/>
      <c r="G34" s="40"/>
      <c r="H34" s="19" t="s">
        <v>25</v>
      </c>
      <c r="I34" s="39"/>
      <c r="J34" s="39"/>
      <c r="K34" s="40"/>
      <c r="L34" s="19" t="s">
        <v>26</v>
      </c>
      <c r="M34" s="19"/>
      <c r="N34" s="39"/>
      <c r="O34" s="39"/>
      <c r="P34" s="39"/>
      <c r="Q34" s="39"/>
      <c r="R34" s="39"/>
      <c r="S34" s="39"/>
      <c r="T34" s="39"/>
      <c r="U34" s="39"/>
      <c r="V34" s="40"/>
      <c r="W34" s="19" t="s">
        <v>27</v>
      </c>
      <c r="X34" s="19"/>
      <c r="Y34" s="39"/>
      <c r="Z34" s="39"/>
      <c r="AA34" s="39"/>
      <c r="AB34" s="39"/>
      <c r="AC34" s="39"/>
      <c r="AD34" s="39"/>
      <c r="AE34" s="39"/>
      <c r="AF34" s="39"/>
      <c r="AG34" s="39"/>
      <c r="AH34" s="40"/>
      <c r="AI34" s="19" t="s">
        <v>28</v>
      </c>
      <c r="AJ34" s="39"/>
      <c r="AK34" s="40"/>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row>
    <row r="35" spans="1:198" ht="11.1" customHeight="1" x14ac:dyDescent="0.25">
      <c r="A35" s="185" t="s">
        <v>29</v>
      </c>
      <c r="B35" s="186"/>
      <c r="C35" s="187"/>
      <c r="D35" s="161">
        <f>SUM(O53,O59,O65,O79,O85,O91,O97,O103,O109,O115,O121,O127,O139,O145,O151,O157,O163,O169,O175,O181,O187,O199,O205,O211,O217,O223,O229,O235,O241,O247)</f>
        <v>0</v>
      </c>
      <c r="E35" s="209"/>
      <c r="F35" s="209"/>
      <c r="G35" s="210"/>
      <c r="H35" s="191">
        <v>1001</v>
      </c>
      <c r="I35" s="186"/>
      <c r="J35" s="186"/>
      <c r="K35" s="187"/>
      <c r="L35" s="191" t="s">
        <v>72</v>
      </c>
      <c r="M35" s="186"/>
      <c r="N35" s="186"/>
      <c r="O35" s="186"/>
      <c r="P35" s="186"/>
      <c r="Q35" s="186"/>
      <c r="R35" s="186"/>
      <c r="S35" s="186"/>
      <c r="T35" s="186"/>
      <c r="U35" s="186"/>
      <c r="V35" s="187"/>
      <c r="W35" s="195"/>
      <c r="X35" s="196"/>
      <c r="Y35" s="196"/>
      <c r="Z35" s="196"/>
      <c r="AA35" s="196"/>
      <c r="AB35" s="196"/>
      <c r="AC35" s="196"/>
      <c r="AD35" s="196"/>
      <c r="AE35" s="196"/>
      <c r="AF35" s="196"/>
      <c r="AG35" s="196"/>
      <c r="AH35" s="197"/>
      <c r="AI35" s="195"/>
      <c r="AJ35" s="196"/>
      <c r="AK35" s="197"/>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row>
    <row r="36" spans="1:198" ht="11.1" customHeight="1" x14ac:dyDescent="0.25">
      <c r="A36" s="185" t="s">
        <v>30</v>
      </c>
      <c r="B36" s="186"/>
      <c r="C36" s="187"/>
      <c r="D36" s="161">
        <f>SUM(S53,S59,S65,S79,S85,S91,S97,S103,S109,S115,S121,S127,S139,S145,S151,S157,S163,S169,S175,S181,S187,S199,S205,S211,S217,S223,S229,S235,S241,S247)</f>
        <v>0</v>
      </c>
      <c r="E36" s="211"/>
      <c r="F36" s="211"/>
      <c r="G36" s="212"/>
      <c r="H36" s="191">
        <v>1001</v>
      </c>
      <c r="I36" s="186"/>
      <c r="J36" s="186"/>
      <c r="K36" s="187"/>
      <c r="L36" s="191" t="s">
        <v>73</v>
      </c>
      <c r="M36" s="186"/>
      <c r="N36" s="186"/>
      <c r="O36" s="186"/>
      <c r="P36" s="186"/>
      <c r="Q36" s="186"/>
      <c r="R36" s="186"/>
      <c r="S36" s="186"/>
      <c r="T36" s="186"/>
      <c r="U36" s="186"/>
      <c r="V36" s="187"/>
      <c r="W36" s="195"/>
      <c r="X36" s="196"/>
      <c r="Y36" s="196"/>
      <c r="Z36" s="196"/>
      <c r="AA36" s="196"/>
      <c r="AB36" s="196"/>
      <c r="AC36" s="196"/>
      <c r="AD36" s="196"/>
      <c r="AE36" s="196"/>
      <c r="AF36" s="196"/>
      <c r="AG36" s="196"/>
      <c r="AH36" s="197"/>
      <c r="AI36" s="195"/>
      <c r="AJ36" s="196"/>
      <c r="AK36" s="197"/>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row>
    <row r="37" spans="1:198" ht="11.1" customHeight="1" x14ac:dyDescent="0.25">
      <c r="A37" s="185" t="s">
        <v>31</v>
      </c>
      <c r="B37" s="186"/>
      <c r="C37" s="187"/>
      <c r="D37" s="161">
        <f>SUM(AM72,AM134,AM188,AM248)</f>
        <v>0</v>
      </c>
      <c r="E37" s="209"/>
      <c r="F37" s="209"/>
      <c r="G37" s="210"/>
      <c r="H37" s="191">
        <v>1001</v>
      </c>
      <c r="I37" s="186"/>
      <c r="J37" s="186"/>
      <c r="K37" s="187"/>
      <c r="L37" s="191" t="s">
        <v>74</v>
      </c>
      <c r="M37" s="186"/>
      <c r="N37" s="186"/>
      <c r="O37" s="186"/>
      <c r="P37" s="186"/>
      <c r="Q37" s="186"/>
      <c r="R37" s="186"/>
      <c r="S37" s="186"/>
      <c r="T37" s="186"/>
      <c r="U37" s="186"/>
      <c r="V37" s="187"/>
      <c r="W37" s="195"/>
      <c r="X37" s="196"/>
      <c r="Y37" s="196"/>
      <c r="Z37" s="196"/>
      <c r="AA37" s="196"/>
      <c r="AB37" s="196"/>
      <c r="AC37" s="196"/>
      <c r="AD37" s="196"/>
      <c r="AE37" s="196"/>
      <c r="AF37" s="196"/>
      <c r="AG37" s="196"/>
      <c r="AH37" s="197"/>
      <c r="AI37" s="195"/>
      <c r="AJ37" s="196"/>
      <c r="AK37" s="197"/>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row>
    <row r="38" spans="1:198" ht="11.1" customHeight="1" x14ac:dyDescent="0.25">
      <c r="A38" s="185" t="s">
        <v>32</v>
      </c>
      <c r="B38" s="186"/>
      <c r="C38" s="187"/>
      <c r="D38" s="161">
        <f>SUM(AM73,AM135,AM189,AM249)</f>
        <v>0</v>
      </c>
      <c r="E38" s="211"/>
      <c r="F38" s="211"/>
      <c r="G38" s="212"/>
      <c r="H38" s="191">
        <v>1001</v>
      </c>
      <c r="I38" s="186"/>
      <c r="J38" s="186"/>
      <c r="K38" s="187"/>
      <c r="L38" s="191" t="s">
        <v>75</v>
      </c>
      <c r="M38" s="186"/>
      <c r="N38" s="186"/>
      <c r="O38" s="186"/>
      <c r="P38" s="186"/>
      <c r="Q38" s="186"/>
      <c r="R38" s="186"/>
      <c r="S38" s="186"/>
      <c r="T38" s="186"/>
      <c r="U38" s="186"/>
      <c r="V38" s="187"/>
      <c r="W38" s="195"/>
      <c r="X38" s="196"/>
      <c r="Y38" s="196"/>
      <c r="Z38" s="196"/>
      <c r="AA38" s="196"/>
      <c r="AB38" s="196"/>
      <c r="AC38" s="196"/>
      <c r="AD38" s="196"/>
      <c r="AE38" s="196"/>
      <c r="AF38" s="196"/>
      <c r="AG38" s="196"/>
      <c r="AH38" s="197"/>
      <c r="AI38" s="195"/>
      <c r="AJ38" s="196"/>
      <c r="AK38" s="197"/>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row>
    <row r="39" spans="1:198" ht="11.1" customHeight="1" x14ac:dyDescent="0.25">
      <c r="A39" s="185" t="s">
        <v>33</v>
      </c>
      <c r="B39" s="186"/>
      <c r="C39" s="187"/>
      <c r="D39" s="161">
        <f>SUM(X55,X61,X67,X81,X87,X93,X99,X105,X111,X117,X123,X129,X141,X147,X153,X159,X165,X171,X177,X183,X189,X201,X207,X213,X219,X225,X231,X237,X243,X249)</f>
        <v>0</v>
      </c>
      <c r="E39" s="162"/>
      <c r="F39" s="162"/>
      <c r="G39" s="163"/>
      <c r="H39" s="191">
        <v>1001</v>
      </c>
      <c r="I39" s="186"/>
      <c r="J39" s="186"/>
      <c r="K39" s="187"/>
      <c r="L39" s="191" t="s">
        <v>76</v>
      </c>
      <c r="M39" s="186"/>
      <c r="N39" s="186"/>
      <c r="O39" s="186"/>
      <c r="P39" s="186"/>
      <c r="Q39" s="186"/>
      <c r="R39" s="186"/>
      <c r="S39" s="186"/>
      <c r="T39" s="186"/>
      <c r="U39" s="186"/>
      <c r="V39" s="187"/>
      <c r="W39" s="195"/>
      <c r="X39" s="196"/>
      <c r="Y39" s="196"/>
      <c r="Z39" s="196"/>
      <c r="AA39" s="196"/>
      <c r="AB39" s="196"/>
      <c r="AC39" s="196"/>
      <c r="AD39" s="196"/>
      <c r="AE39" s="196"/>
      <c r="AF39" s="196"/>
      <c r="AG39" s="196"/>
      <c r="AH39" s="197"/>
      <c r="AI39" s="195"/>
      <c r="AJ39" s="196"/>
      <c r="AK39" s="197"/>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row>
    <row r="40" spans="1:198" ht="11.1" customHeight="1" x14ac:dyDescent="0.25">
      <c r="A40" s="185" t="s">
        <v>34</v>
      </c>
      <c r="B40" s="186"/>
      <c r="C40" s="187"/>
      <c r="D40" s="161">
        <f>SUM(AB55,AB61,AB67,AB81,AB87,AB93,AB99,AB105,AB111,AB117,AB123,AB129,AB141,AB147,AB153,AB159,AB165,AB171,AB177,AB183,AB189,AB201,AB207,AB213,AB219,AB225,AB231,AB237,AB243,AB249)</f>
        <v>0</v>
      </c>
      <c r="E40" s="209"/>
      <c r="F40" s="209"/>
      <c r="G40" s="210"/>
      <c r="H40" s="191">
        <v>1001</v>
      </c>
      <c r="I40" s="186"/>
      <c r="J40" s="186"/>
      <c r="K40" s="187"/>
      <c r="L40" s="191" t="s">
        <v>77</v>
      </c>
      <c r="M40" s="186"/>
      <c r="N40" s="186"/>
      <c r="O40" s="186"/>
      <c r="P40" s="186"/>
      <c r="Q40" s="186"/>
      <c r="R40" s="186"/>
      <c r="S40" s="186"/>
      <c r="T40" s="186"/>
      <c r="U40" s="186"/>
      <c r="V40" s="187"/>
      <c r="W40" s="195"/>
      <c r="X40" s="196"/>
      <c r="Y40" s="196"/>
      <c r="Z40" s="196"/>
      <c r="AA40" s="196"/>
      <c r="AB40" s="196"/>
      <c r="AC40" s="196"/>
      <c r="AD40" s="196"/>
      <c r="AE40" s="196"/>
      <c r="AF40" s="196"/>
      <c r="AG40" s="196"/>
      <c r="AH40" s="197"/>
      <c r="AI40" s="195"/>
      <c r="AJ40" s="196"/>
      <c r="AK40" s="197"/>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row>
    <row r="41" spans="1:198" ht="11.1" customHeight="1" x14ac:dyDescent="0.25">
      <c r="A41" s="185" t="s">
        <v>35</v>
      </c>
      <c r="B41" s="186"/>
      <c r="C41" s="187"/>
      <c r="D41" s="161">
        <f>SUM(AU72,AU134,AU188,AU248)</f>
        <v>0</v>
      </c>
      <c r="E41" s="209"/>
      <c r="F41" s="209"/>
      <c r="G41" s="210"/>
      <c r="H41" s="191">
        <v>1001</v>
      </c>
      <c r="I41" s="186"/>
      <c r="J41" s="186"/>
      <c r="K41" s="187"/>
      <c r="L41" s="191" t="s">
        <v>78</v>
      </c>
      <c r="M41" s="186"/>
      <c r="N41" s="186"/>
      <c r="O41" s="186"/>
      <c r="P41" s="186"/>
      <c r="Q41" s="186"/>
      <c r="R41" s="186"/>
      <c r="S41" s="186"/>
      <c r="T41" s="186"/>
      <c r="U41" s="186"/>
      <c r="V41" s="187"/>
      <c r="W41" s="195"/>
      <c r="X41" s="196"/>
      <c r="Y41" s="196"/>
      <c r="Z41" s="196"/>
      <c r="AA41" s="196"/>
      <c r="AB41" s="196"/>
      <c r="AC41" s="196"/>
      <c r="AD41" s="196"/>
      <c r="AE41" s="196"/>
      <c r="AF41" s="196"/>
      <c r="AG41" s="196"/>
      <c r="AH41" s="197"/>
      <c r="AI41" s="195"/>
      <c r="AJ41" s="196"/>
      <c r="AK41" s="197"/>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row>
    <row r="42" spans="1:198" ht="11.1" customHeight="1" x14ac:dyDescent="0.25">
      <c r="A42" s="185" t="s">
        <v>36</v>
      </c>
      <c r="B42" s="186"/>
      <c r="C42" s="187"/>
      <c r="D42" s="161">
        <f>SUM(AU73,AU135,AU189,AU249)</f>
        <v>0</v>
      </c>
      <c r="E42" s="209"/>
      <c r="F42" s="209"/>
      <c r="G42" s="210"/>
      <c r="H42" s="191">
        <v>1001</v>
      </c>
      <c r="I42" s="186"/>
      <c r="J42" s="186"/>
      <c r="K42" s="187"/>
      <c r="L42" s="191" t="s">
        <v>79</v>
      </c>
      <c r="M42" s="186"/>
      <c r="N42" s="186"/>
      <c r="O42" s="186"/>
      <c r="P42" s="186"/>
      <c r="Q42" s="186"/>
      <c r="R42" s="186"/>
      <c r="S42" s="186"/>
      <c r="T42" s="186"/>
      <c r="U42" s="186"/>
      <c r="V42" s="187"/>
      <c r="W42" s="195"/>
      <c r="X42" s="196"/>
      <c r="Y42" s="196"/>
      <c r="Z42" s="196"/>
      <c r="AA42" s="196"/>
      <c r="AB42" s="196"/>
      <c r="AC42" s="196"/>
      <c r="AD42" s="196"/>
      <c r="AE42" s="196"/>
      <c r="AF42" s="196"/>
      <c r="AG42" s="196"/>
      <c r="AH42" s="197"/>
      <c r="AI42" s="195"/>
      <c r="AJ42" s="196"/>
      <c r="AK42" s="197"/>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row>
    <row r="43" spans="1:198" ht="11.1" customHeight="1" x14ac:dyDescent="0.25">
      <c r="A43" s="185" t="s">
        <v>68</v>
      </c>
      <c r="B43" s="186"/>
      <c r="C43" s="187"/>
      <c r="D43" s="188"/>
      <c r="E43" s="189"/>
      <c r="F43" s="189"/>
      <c r="G43" s="190"/>
      <c r="H43" s="191">
        <v>1001</v>
      </c>
      <c r="I43" s="186"/>
      <c r="J43" s="186"/>
      <c r="K43" s="187"/>
      <c r="L43" s="192" t="s">
        <v>127</v>
      </c>
      <c r="M43" s="193"/>
      <c r="N43" s="193"/>
      <c r="O43" s="193"/>
      <c r="P43" s="193"/>
      <c r="Q43" s="193"/>
      <c r="R43" s="193"/>
      <c r="S43" s="193"/>
      <c r="T43" s="193"/>
      <c r="U43" s="193"/>
      <c r="V43" s="194"/>
      <c r="W43" s="195"/>
      <c r="X43" s="196"/>
      <c r="Y43" s="196"/>
      <c r="Z43" s="196"/>
      <c r="AA43" s="196"/>
      <c r="AB43" s="196"/>
      <c r="AC43" s="196"/>
      <c r="AD43" s="196"/>
      <c r="AE43" s="196"/>
      <c r="AF43" s="196"/>
      <c r="AG43" s="196"/>
      <c r="AH43" s="197"/>
      <c r="AI43" s="195"/>
      <c r="AJ43" s="196"/>
      <c r="AK43" s="197"/>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row>
    <row r="44" spans="1:198" ht="11.1" customHeight="1" x14ac:dyDescent="0.25">
      <c r="A44" s="185" t="s">
        <v>69</v>
      </c>
      <c r="B44" s="186"/>
      <c r="C44" s="187"/>
      <c r="D44" s="188"/>
      <c r="E44" s="189"/>
      <c r="F44" s="189"/>
      <c r="G44" s="190"/>
      <c r="H44" s="191">
        <v>1001</v>
      </c>
      <c r="I44" s="186"/>
      <c r="J44" s="186"/>
      <c r="K44" s="187"/>
      <c r="L44" s="192"/>
      <c r="M44" s="193"/>
      <c r="N44" s="193"/>
      <c r="O44" s="193"/>
      <c r="P44" s="193"/>
      <c r="Q44" s="193"/>
      <c r="R44" s="193"/>
      <c r="S44" s="193"/>
      <c r="T44" s="193"/>
      <c r="U44" s="193"/>
      <c r="V44" s="194"/>
      <c r="W44" s="195"/>
      <c r="X44" s="196"/>
      <c r="Y44" s="196"/>
      <c r="Z44" s="196"/>
      <c r="AA44" s="196"/>
      <c r="AB44" s="196"/>
      <c r="AC44" s="196"/>
      <c r="AD44" s="196"/>
      <c r="AE44" s="196"/>
      <c r="AF44" s="196"/>
      <c r="AG44" s="196"/>
      <c r="AH44" s="197"/>
      <c r="AI44" s="195"/>
      <c r="AJ44" s="196"/>
      <c r="AK44" s="197"/>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row>
    <row r="45" spans="1:198" ht="11.1" customHeight="1" x14ac:dyDescent="0.25">
      <c r="A45" s="185" t="s">
        <v>80</v>
      </c>
      <c r="B45" s="186"/>
      <c r="C45" s="187"/>
      <c r="D45" s="188"/>
      <c r="E45" s="189"/>
      <c r="F45" s="189"/>
      <c r="G45" s="190"/>
      <c r="H45" s="191">
        <v>1001</v>
      </c>
      <c r="I45" s="186"/>
      <c r="J45" s="186"/>
      <c r="K45" s="187"/>
      <c r="L45" s="192"/>
      <c r="M45" s="193"/>
      <c r="N45" s="193"/>
      <c r="O45" s="193"/>
      <c r="P45" s="193"/>
      <c r="Q45" s="193"/>
      <c r="R45" s="193"/>
      <c r="S45" s="193"/>
      <c r="T45" s="193"/>
      <c r="U45" s="193"/>
      <c r="V45" s="194"/>
      <c r="W45" s="195"/>
      <c r="X45" s="196"/>
      <c r="Y45" s="196"/>
      <c r="Z45" s="196"/>
      <c r="AA45" s="196"/>
      <c r="AB45" s="196"/>
      <c r="AC45" s="196"/>
      <c r="AD45" s="196"/>
      <c r="AE45" s="196"/>
      <c r="AF45" s="196"/>
      <c r="AG45" s="196"/>
      <c r="AH45" s="197"/>
      <c r="AI45" s="195"/>
      <c r="AJ45" s="196"/>
      <c r="AK45" s="197"/>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row>
    <row r="46" spans="1:198" ht="11.1" customHeight="1" x14ac:dyDescent="0.25">
      <c r="A46" s="185" t="s">
        <v>81</v>
      </c>
      <c r="B46" s="186"/>
      <c r="C46" s="187"/>
      <c r="D46" s="188"/>
      <c r="E46" s="189"/>
      <c r="F46" s="189"/>
      <c r="G46" s="190"/>
      <c r="H46" s="191">
        <v>1001</v>
      </c>
      <c r="I46" s="186"/>
      <c r="J46" s="186"/>
      <c r="K46" s="187"/>
      <c r="L46" s="192"/>
      <c r="M46" s="193"/>
      <c r="N46" s="193"/>
      <c r="O46" s="193"/>
      <c r="P46" s="193"/>
      <c r="Q46" s="193"/>
      <c r="R46" s="193"/>
      <c r="S46" s="193"/>
      <c r="T46" s="193"/>
      <c r="U46" s="193"/>
      <c r="V46" s="194"/>
      <c r="W46" s="195"/>
      <c r="X46" s="196"/>
      <c r="Y46" s="196"/>
      <c r="Z46" s="196"/>
      <c r="AA46" s="196"/>
      <c r="AB46" s="196"/>
      <c r="AC46" s="196"/>
      <c r="AD46" s="196"/>
      <c r="AE46" s="196"/>
      <c r="AF46" s="196"/>
      <c r="AG46" s="196"/>
      <c r="AH46" s="197"/>
      <c r="AI46" s="195"/>
      <c r="AJ46" s="196"/>
      <c r="AK46" s="197"/>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row>
    <row r="47" spans="1:198" ht="11.1" customHeight="1" x14ac:dyDescent="0.25">
      <c r="A47" s="198" t="s">
        <v>37</v>
      </c>
      <c r="B47" s="199"/>
      <c r="C47" s="200"/>
      <c r="D47" s="161">
        <f>SUM(D35:G46)</f>
        <v>0</v>
      </c>
      <c r="E47" s="162"/>
      <c r="F47" s="162"/>
      <c r="G47" s="163"/>
      <c r="H47" s="201" t="s">
        <v>93</v>
      </c>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row>
    <row r="48" spans="1:198" ht="9" customHeight="1" x14ac:dyDescent="0.25">
      <c r="A48" s="205" t="s">
        <v>38</v>
      </c>
      <c r="B48" s="146"/>
      <c r="C48" s="206"/>
      <c r="D48" s="117"/>
      <c r="E48" s="118"/>
      <c r="F48" s="118"/>
      <c r="G48" s="119"/>
      <c r="H48" s="202"/>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row>
    <row r="49" spans="1:198" ht="9.75" customHeight="1" x14ac:dyDescent="0.25">
      <c r="A49" s="207" t="s">
        <v>39</v>
      </c>
      <c r="B49" s="204"/>
      <c r="C49" s="208"/>
      <c r="D49" s="161">
        <f>SUM(D47-D48)</f>
        <v>0</v>
      </c>
      <c r="E49" s="162"/>
      <c r="F49" s="162"/>
      <c r="G49" s="163"/>
      <c r="H49" s="203"/>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row>
    <row r="50" spans="1:198" x14ac:dyDescent="0.25">
      <c r="A50" s="137" t="s">
        <v>40</v>
      </c>
      <c r="B50" s="138"/>
      <c r="C50" s="138"/>
      <c r="D50" s="138"/>
      <c r="E50" s="138"/>
      <c r="F50" s="138"/>
      <c r="G50" s="138"/>
      <c r="H50" s="138"/>
      <c r="I50" s="138"/>
      <c r="J50" s="138"/>
      <c r="K50" s="138"/>
      <c r="L50" s="138"/>
      <c r="M50" s="139"/>
      <c r="N50" s="6"/>
      <c r="O50" s="140" t="s">
        <v>41</v>
      </c>
      <c r="P50" s="141"/>
      <c r="Q50" s="141"/>
      <c r="R50" s="141"/>
      <c r="S50" s="141"/>
      <c r="T50" s="141"/>
      <c r="U50" s="141"/>
      <c r="V50" s="136"/>
      <c r="W50" s="22"/>
      <c r="X50" s="140" t="s">
        <v>42</v>
      </c>
      <c r="Y50" s="141"/>
      <c r="Z50" s="141"/>
      <c r="AA50" s="141"/>
      <c r="AB50" s="141"/>
      <c r="AC50" s="141"/>
      <c r="AD50" s="141"/>
      <c r="AE50" s="136"/>
      <c r="AF50" s="140" t="s">
        <v>43</v>
      </c>
      <c r="AG50" s="141"/>
      <c r="AH50" s="141"/>
      <c r="AI50" s="141"/>
      <c r="AJ50" s="141"/>
      <c r="AK50" s="13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row>
    <row r="51" spans="1:198" x14ac:dyDescent="0.25">
      <c r="A51" s="135" t="s">
        <v>94</v>
      </c>
      <c r="B51" s="136"/>
      <c r="C51" s="137" t="s">
        <v>70</v>
      </c>
      <c r="D51" s="138"/>
      <c r="E51" s="138"/>
      <c r="F51" s="138"/>
      <c r="G51" s="139"/>
      <c r="H51" s="138" t="s">
        <v>71</v>
      </c>
      <c r="I51" s="138"/>
      <c r="J51" s="138"/>
      <c r="K51" s="138"/>
      <c r="L51" s="138"/>
      <c r="M51" s="139"/>
      <c r="N51" s="23">
        <v>1</v>
      </c>
      <c r="O51" s="140" t="s">
        <v>44</v>
      </c>
      <c r="P51" s="141"/>
      <c r="Q51" s="141"/>
      <c r="R51" s="136"/>
      <c r="S51" s="140" t="s">
        <v>45</v>
      </c>
      <c r="T51" s="141"/>
      <c r="U51" s="141"/>
      <c r="V51" s="136"/>
      <c r="W51" s="22">
        <v>2</v>
      </c>
      <c r="X51" s="140" t="s">
        <v>44</v>
      </c>
      <c r="Y51" s="141"/>
      <c r="Z51" s="141"/>
      <c r="AA51" s="136"/>
      <c r="AB51" s="140" t="s">
        <v>45</v>
      </c>
      <c r="AC51" s="141"/>
      <c r="AD51" s="141"/>
      <c r="AE51" s="136"/>
      <c r="AF51" s="140" t="s">
        <v>46</v>
      </c>
      <c r="AG51" s="141"/>
      <c r="AH51" s="141"/>
      <c r="AI51" s="140" t="s">
        <v>47</v>
      </c>
      <c r="AJ51" s="141"/>
      <c r="AK51" s="13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row>
    <row r="52" spans="1:198" x14ac:dyDescent="0.25">
      <c r="A52" s="83"/>
      <c r="B52" s="120"/>
      <c r="C52" s="83"/>
      <c r="D52" s="121"/>
      <c r="E52" s="121"/>
      <c r="F52" s="121"/>
      <c r="G52" s="122"/>
      <c r="H52" s="83"/>
      <c r="I52" s="121"/>
      <c r="J52" s="121"/>
      <c r="K52" s="121"/>
      <c r="L52" s="121"/>
      <c r="M52" s="122"/>
      <c r="N52" s="20" t="s">
        <v>48</v>
      </c>
      <c r="O52" s="85"/>
      <c r="P52" s="86"/>
      <c r="Q52" s="86"/>
      <c r="R52" s="87"/>
      <c r="S52" s="85"/>
      <c r="T52" s="86"/>
      <c r="U52" s="86"/>
      <c r="V52" s="87"/>
      <c r="W52" s="20" t="s">
        <v>49</v>
      </c>
      <c r="X52" s="117"/>
      <c r="Y52" s="118"/>
      <c r="Z52" s="118"/>
      <c r="AA52" s="119"/>
      <c r="AB52" s="117"/>
      <c r="AC52" s="118"/>
      <c r="AD52" s="118"/>
      <c r="AE52" s="119"/>
      <c r="AF52" s="83"/>
      <c r="AG52" s="84"/>
      <c r="AH52" s="84"/>
      <c r="AI52" s="85"/>
      <c r="AJ52" s="86"/>
      <c r="AK52" s="87"/>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row>
    <row r="53" spans="1:198" x14ac:dyDescent="0.25">
      <c r="A53" s="83"/>
      <c r="B53" s="120"/>
      <c r="C53" s="83"/>
      <c r="D53" s="121"/>
      <c r="E53" s="121"/>
      <c r="F53" s="121"/>
      <c r="G53" s="122"/>
      <c r="H53" s="83"/>
      <c r="I53" s="121"/>
      <c r="J53" s="121"/>
      <c r="K53" s="121"/>
      <c r="L53" s="121"/>
      <c r="M53" s="122"/>
      <c r="N53" s="20" t="s">
        <v>52</v>
      </c>
      <c r="O53" s="85"/>
      <c r="P53" s="86"/>
      <c r="Q53" s="86"/>
      <c r="R53" s="87"/>
      <c r="S53" s="85"/>
      <c r="T53" s="86"/>
      <c r="U53" s="86"/>
      <c r="V53" s="87"/>
      <c r="W53" s="20" t="s">
        <v>51</v>
      </c>
      <c r="X53" s="117"/>
      <c r="Y53" s="118"/>
      <c r="Z53" s="118"/>
      <c r="AA53" s="119"/>
      <c r="AB53" s="117"/>
      <c r="AC53" s="118"/>
      <c r="AD53" s="118"/>
      <c r="AE53" s="119"/>
      <c r="AF53" s="83"/>
      <c r="AG53" s="84"/>
      <c r="AH53" s="84"/>
      <c r="AI53" s="85"/>
      <c r="AJ53" s="86"/>
      <c r="AK53" s="87"/>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4"/>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row>
    <row r="54" spans="1:198" x14ac:dyDescent="0.25">
      <c r="A54" s="83"/>
      <c r="B54" s="120"/>
      <c r="C54" s="83"/>
      <c r="D54" s="121"/>
      <c r="E54" s="121"/>
      <c r="F54" s="121"/>
      <c r="G54" s="122"/>
      <c r="H54" s="83"/>
      <c r="I54" s="121"/>
      <c r="J54" s="121"/>
      <c r="K54" s="121"/>
      <c r="L54" s="121"/>
      <c r="M54" s="122"/>
      <c r="N54" s="20" t="s">
        <v>50</v>
      </c>
      <c r="O54" s="85"/>
      <c r="P54" s="86"/>
      <c r="Q54" s="86"/>
      <c r="R54" s="87"/>
      <c r="S54" s="85"/>
      <c r="T54" s="86"/>
      <c r="U54" s="86"/>
      <c r="V54" s="87"/>
      <c r="W54" s="20" t="s">
        <v>53</v>
      </c>
      <c r="X54" s="117"/>
      <c r="Y54" s="118"/>
      <c r="Z54" s="118"/>
      <c r="AA54" s="119"/>
      <c r="AB54" s="117"/>
      <c r="AC54" s="118"/>
      <c r="AD54" s="118"/>
      <c r="AE54" s="119"/>
      <c r="AF54" s="83"/>
      <c r="AG54" s="84"/>
      <c r="AH54" s="84"/>
      <c r="AI54" s="85"/>
      <c r="AJ54" s="86"/>
      <c r="AK54" s="87"/>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row>
    <row r="55" spans="1:198" x14ac:dyDescent="0.25">
      <c r="A55" s="123" t="s">
        <v>54</v>
      </c>
      <c r="B55" s="124"/>
      <c r="C55" s="125"/>
      <c r="D55" s="126"/>
      <c r="E55" s="127"/>
      <c r="F55" s="128"/>
      <c r="G55" s="123" t="s">
        <v>55</v>
      </c>
      <c r="H55" s="124"/>
      <c r="I55" s="129"/>
      <c r="J55" s="127"/>
      <c r="K55" s="127"/>
      <c r="L55" s="127"/>
      <c r="M55" s="128"/>
      <c r="N55" s="130"/>
      <c r="O55" s="131"/>
      <c r="P55" s="131"/>
      <c r="Q55" s="131"/>
      <c r="R55" s="131"/>
      <c r="S55" s="182"/>
      <c r="T55" s="183"/>
      <c r="U55" s="183"/>
      <c r="V55" s="184"/>
      <c r="W55" s="20" t="s">
        <v>56</v>
      </c>
      <c r="X55" s="117"/>
      <c r="Y55" s="118"/>
      <c r="Z55" s="118"/>
      <c r="AA55" s="119"/>
      <c r="AB55" s="117"/>
      <c r="AC55" s="118"/>
      <c r="AD55" s="118"/>
      <c r="AE55" s="119"/>
      <c r="AF55" s="83"/>
      <c r="AG55" s="84"/>
      <c r="AH55" s="84"/>
      <c r="AI55" s="85"/>
      <c r="AJ55" s="86"/>
      <c r="AK55" s="87"/>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row>
    <row r="56" spans="1:198" ht="13.8" thickBot="1" x14ac:dyDescent="0.3">
      <c r="A56" s="3"/>
      <c r="B56" s="90" t="s">
        <v>155</v>
      </c>
      <c r="C56" s="91"/>
      <c r="D56" s="65"/>
      <c r="E56" s="167"/>
      <c r="F56" s="95"/>
      <c r="G56" s="3"/>
      <c r="H56" s="90" t="s">
        <v>154</v>
      </c>
      <c r="I56" s="181"/>
      <c r="J56" s="65"/>
      <c r="K56" s="93"/>
      <c r="L56" s="94"/>
      <c r="M56" s="95"/>
      <c r="N56" s="21" t="s">
        <v>57</v>
      </c>
      <c r="O56" s="96">
        <f>A56*0.67</f>
        <v>0</v>
      </c>
      <c r="P56" s="99"/>
      <c r="Q56" s="99"/>
      <c r="R56" s="100"/>
      <c r="S56" s="96">
        <f>G56*0.67</f>
        <v>0</v>
      </c>
      <c r="T56" s="99"/>
      <c r="U56" s="99"/>
      <c r="V56" s="100"/>
      <c r="W56" s="21" t="s">
        <v>21</v>
      </c>
      <c r="X56" s="101">
        <f>SUM(X52:AA55)</f>
        <v>0</v>
      </c>
      <c r="Y56" s="102"/>
      <c r="Z56" s="102"/>
      <c r="AA56" s="103"/>
      <c r="AB56" s="101">
        <f>SUM(AB52:AE55)</f>
        <v>0</v>
      </c>
      <c r="AC56" s="109"/>
      <c r="AD56" s="109"/>
      <c r="AE56" s="110"/>
      <c r="AF56" s="107"/>
      <c r="AG56" s="108"/>
      <c r="AH56" s="108"/>
      <c r="AI56" s="101">
        <f>SUM(AI52:AK55)</f>
        <v>0</v>
      </c>
      <c r="AJ56" s="109"/>
      <c r="AK56" s="110"/>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row>
    <row r="57" spans="1:198" ht="13.8" thickTop="1" x14ac:dyDescent="0.25">
      <c r="A57" s="135" t="s">
        <v>95</v>
      </c>
      <c r="B57" s="136"/>
      <c r="C57" s="137" t="s">
        <v>70</v>
      </c>
      <c r="D57" s="138"/>
      <c r="E57" s="138"/>
      <c r="F57" s="138"/>
      <c r="G57" s="139"/>
      <c r="H57" s="138" t="s">
        <v>71</v>
      </c>
      <c r="I57" s="138"/>
      <c r="J57" s="138"/>
      <c r="K57" s="138"/>
      <c r="L57" s="138"/>
      <c r="M57" s="139"/>
      <c r="N57" s="23">
        <v>1</v>
      </c>
      <c r="O57" s="140" t="s">
        <v>44</v>
      </c>
      <c r="P57" s="141"/>
      <c r="Q57" s="141"/>
      <c r="R57" s="136"/>
      <c r="S57" s="140" t="s">
        <v>45</v>
      </c>
      <c r="T57" s="141"/>
      <c r="U57" s="141"/>
      <c r="V57" s="136"/>
      <c r="W57" s="22">
        <v>2</v>
      </c>
      <c r="X57" s="140" t="s">
        <v>44</v>
      </c>
      <c r="Y57" s="141"/>
      <c r="Z57" s="141"/>
      <c r="AA57" s="136"/>
      <c r="AB57" s="140" t="s">
        <v>45</v>
      </c>
      <c r="AC57" s="141"/>
      <c r="AD57" s="141"/>
      <c r="AE57" s="136"/>
      <c r="AF57" s="140" t="s">
        <v>46</v>
      </c>
      <c r="AG57" s="141"/>
      <c r="AH57" s="141"/>
      <c r="AI57" s="140" t="s">
        <v>47</v>
      </c>
      <c r="AJ57" s="141"/>
      <c r="AK57" s="13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4"/>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row>
    <row r="58" spans="1:198" x14ac:dyDescent="0.25">
      <c r="A58" s="83"/>
      <c r="B58" s="120"/>
      <c r="C58" s="83"/>
      <c r="D58" s="121"/>
      <c r="E58" s="121"/>
      <c r="F58" s="121"/>
      <c r="G58" s="122"/>
      <c r="H58" s="83"/>
      <c r="I58" s="121"/>
      <c r="J58" s="121"/>
      <c r="K58" s="121"/>
      <c r="L58" s="121"/>
      <c r="M58" s="122"/>
      <c r="N58" s="20" t="s">
        <v>48</v>
      </c>
      <c r="O58" s="85"/>
      <c r="P58" s="86"/>
      <c r="Q58" s="86"/>
      <c r="R58" s="87"/>
      <c r="S58" s="85"/>
      <c r="T58" s="86"/>
      <c r="U58" s="86"/>
      <c r="V58" s="87"/>
      <c r="W58" s="20" t="s">
        <v>49</v>
      </c>
      <c r="X58" s="117"/>
      <c r="Y58" s="118"/>
      <c r="Z58" s="118"/>
      <c r="AA58" s="119"/>
      <c r="AB58" s="117"/>
      <c r="AC58" s="118"/>
      <c r="AD58" s="118"/>
      <c r="AE58" s="119"/>
      <c r="AF58" s="83"/>
      <c r="AG58" s="84"/>
      <c r="AH58" s="84"/>
      <c r="AI58" s="85"/>
      <c r="AJ58" s="86"/>
      <c r="AK58" s="87"/>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4"/>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row>
    <row r="59" spans="1:198" x14ac:dyDescent="0.25">
      <c r="A59" s="83"/>
      <c r="B59" s="120"/>
      <c r="C59" s="83"/>
      <c r="D59" s="121"/>
      <c r="E59" s="121"/>
      <c r="F59" s="121"/>
      <c r="G59" s="122"/>
      <c r="H59" s="83"/>
      <c r="I59" s="121"/>
      <c r="J59" s="121"/>
      <c r="K59" s="121"/>
      <c r="L59" s="121"/>
      <c r="M59" s="122"/>
      <c r="N59" s="20" t="s">
        <v>52</v>
      </c>
      <c r="O59" s="85"/>
      <c r="P59" s="86"/>
      <c r="Q59" s="86"/>
      <c r="R59" s="87"/>
      <c r="S59" s="85"/>
      <c r="T59" s="86"/>
      <c r="U59" s="86"/>
      <c r="V59" s="87"/>
      <c r="W59" s="20" t="s">
        <v>51</v>
      </c>
      <c r="X59" s="117"/>
      <c r="Y59" s="118"/>
      <c r="Z59" s="118"/>
      <c r="AA59" s="119"/>
      <c r="AB59" s="117"/>
      <c r="AC59" s="118"/>
      <c r="AD59" s="118"/>
      <c r="AE59" s="119"/>
      <c r="AF59" s="83"/>
      <c r="AG59" s="84"/>
      <c r="AH59" s="84"/>
      <c r="AI59" s="85"/>
      <c r="AJ59" s="86"/>
      <c r="AK59" s="87"/>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4"/>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row>
    <row r="60" spans="1:198" x14ac:dyDescent="0.25">
      <c r="A60" s="83"/>
      <c r="B60" s="120"/>
      <c r="C60" s="83"/>
      <c r="D60" s="121"/>
      <c r="E60" s="121"/>
      <c r="F60" s="121"/>
      <c r="G60" s="122"/>
      <c r="H60" s="83"/>
      <c r="I60" s="121"/>
      <c r="J60" s="121"/>
      <c r="K60" s="121"/>
      <c r="L60" s="121"/>
      <c r="M60" s="122"/>
      <c r="N60" s="20" t="s">
        <v>50</v>
      </c>
      <c r="O60" s="85"/>
      <c r="P60" s="86"/>
      <c r="Q60" s="86"/>
      <c r="R60" s="87"/>
      <c r="S60" s="85"/>
      <c r="T60" s="86"/>
      <c r="U60" s="86"/>
      <c r="V60" s="87"/>
      <c r="W60" s="20" t="s">
        <v>53</v>
      </c>
      <c r="X60" s="117"/>
      <c r="Y60" s="118"/>
      <c r="Z60" s="118"/>
      <c r="AA60" s="119"/>
      <c r="AB60" s="117"/>
      <c r="AC60" s="118"/>
      <c r="AD60" s="118"/>
      <c r="AE60" s="119"/>
      <c r="AF60" s="83"/>
      <c r="AG60" s="84"/>
      <c r="AH60" s="84"/>
      <c r="AI60" s="85"/>
      <c r="AJ60" s="86"/>
      <c r="AK60" s="87"/>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4"/>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row>
    <row r="61" spans="1:198" x14ac:dyDescent="0.25">
      <c r="A61" s="123" t="s">
        <v>54</v>
      </c>
      <c r="B61" s="124"/>
      <c r="C61" s="125"/>
      <c r="D61" s="126"/>
      <c r="E61" s="127"/>
      <c r="F61" s="128"/>
      <c r="G61" s="123" t="s">
        <v>55</v>
      </c>
      <c r="H61" s="124"/>
      <c r="I61" s="129"/>
      <c r="J61" s="127"/>
      <c r="K61" s="127"/>
      <c r="L61" s="127"/>
      <c r="M61" s="128"/>
      <c r="N61" s="130"/>
      <c r="O61" s="131"/>
      <c r="P61" s="131"/>
      <c r="Q61" s="131"/>
      <c r="R61" s="131"/>
      <c r="S61" s="132"/>
      <c r="T61" s="133"/>
      <c r="U61" s="133"/>
      <c r="V61" s="134"/>
      <c r="W61" s="20" t="s">
        <v>56</v>
      </c>
      <c r="X61" s="117"/>
      <c r="Y61" s="118"/>
      <c r="Z61" s="118"/>
      <c r="AA61" s="119"/>
      <c r="AB61" s="117"/>
      <c r="AC61" s="118"/>
      <c r="AD61" s="118"/>
      <c r="AE61" s="119"/>
      <c r="AF61" s="83"/>
      <c r="AG61" s="84"/>
      <c r="AH61" s="84"/>
      <c r="AI61" s="85"/>
      <c r="AJ61" s="86"/>
      <c r="AK61" s="87"/>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4"/>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row>
    <row r="62" spans="1:198" ht="13.8" thickBot="1" x14ac:dyDescent="0.3">
      <c r="A62" s="3"/>
      <c r="B62" s="90" t="s">
        <v>155</v>
      </c>
      <c r="C62" s="91"/>
      <c r="D62" s="65"/>
      <c r="E62" s="167"/>
      <c r="F62" s="95"/>
      <c r="G62" s="3"/>
      <c r="H62" s="90" t="s">
        <v>154</v>
      </c>
      <c r="I62" s="181"/>
      <c r="J62" s="65"/>
      <c r="K62" s="93"/>
      <c r="L62" s="94"/>
      <c r="M62" s="95"/>
      <c r="N62" s="21" t="s">
        <v>57</v>
      </c>
      <c r="O62" s="96">
        <f>A62*0.67</f>
        <v>0</v>
      </c>
      <c r="P62" s="99"/>
      <c r="Q62" s="99"/>
      <c r="R62" s="100"/>
      <c r="S62" s="96">
        <f>G62*0.67</f>
        <v>0</v>
      </c>
      <c r="T62" s="99"/>
      <c r="U62" s="99"/>
      <c r="V62" s="100"/>
      <c r="W62" s="21" t="s">
        <v>21</v>
      </c>
      <c r="X62" s="101">
        <f>SUM(X58:AA61)</f>
        <v>0</v>
      </c>
      <c r="Y62" s="102"/>
      <c r="Z62" s="102"/>
      <c r="AA62" s="103"/>
      <c r="AB62" s="101">
        <f>SUM(AB58:AE61)</f>
        <v>0</v>
      </c>
      <c r="AC62" s="109"/>
      <c r="AD62" s="109"/>
      <c r="AE62" s="110"/>
      <c r="AF62" s="107"/>
      <c r="AG62" s="108"/>
      <c r="AH62" s="108"/>
      <c r="AI62" s="101">
        <f>SUM(AI58:AK61)</f>
        <v>0</v>
      </c>
      <c r="AJ62" s="109"/>
      <c r="AK62" s="110"/>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4"/>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row>
    <row r="63" spans="1:198" ht="13.8" thickTop="1" x14ac:dyDescent="0.25">
      <c r="A63" s="135" t="s">
        <v>96</v>
      </c>
      <c r="B63" s="136"/>
      <c r="C63" s="137" t="s">
        <v>70</v>
      </c>
      <c r="D63" s="138"/>
      <c r="E63" s="138"/>
      <c r="F63" s="138"/>
      <c r="G63" s="139"/>
      <c r="H63" s="138" t="s">
        <v>71</v>
      </c>
      <c r="I63" s="138"/>
      <c r="J63" s="138"/>
      <c r="K63" s="138"/>
      <c r="L63" s="138"/>
      <c r="M63" s="139"/>
      <c r="N63" s="23">
        <v>1</v>
      </c>
      <c r="O63" s="140" t="s">
        <v>44</v>
      </c>
      <c r="P63" s="141"/>
      <c r="Q63" s="141"/>
      <c r="R63" s="136"/>
      <c r="S63" s="140" t="s">
        <v>45</v>
      </c>
      <c r="T63" s="141"/>
      <c r="U63" s="141"/>
      <c r="V63" s="136"/>
      <c r="W63" s="22">
        <v>2</v>
      </c>
      <c r="X63" s="140" t="s">
        <v>44</v>
      </c>
      <c r="Y63" s="141"/>
      <c r="Z63" s="141"/>
      <c r="AA63" s="136"/>
      <c r="AB63" s="140" t="s">
        <v>45</v>
      </c>
      <c r="AC63" s="141"/>
      <c r="AD63" s="141"/>
      <c r="AE63" s="136"/>
      <c r="AF63" s="140" t="s">
        <v>46</v>
      </c>
      <c r="AG63" s="141"/>
      <c r="AH63" s="141"/>
      <c r="AI63" s="140" t="s">
        <v>47</v>
      </c>
      <c r="AJ63" s="141"/>
      <c r="AK63" s="13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4"/>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row>
    <row r="64" spans="1:198" x14ac:dyDescent="0.25">
      <c r="A64" s="83"/>
      <c r="B64" s="120"/>
      <c r="C64" s="83"/>
      <c r="D64" s="121"/>
      <c r="E64" s="121"/>
      <c r="F64" s="121"/>
      <c r="G64" s="122"/>
      <c r="H64" s="83"/>
      <c r="I64" s="121"/>
      <c r="J64" s="121"/>
      <c r="K64" s="121"/>
      <c r="L64" s="121"/>
      <c r="M64" s="122"/>
      <c r="N64" s="20" t="s">
        <v>48</v>
      </c>
      <c r="O64" s="85"/>
      <c r="P64" s="86"/>
      <c r="Q64" s="86"/>
      <c r="R64" s="87"/>
      <c r="S64" s="85"/>
      <c r="T64" s="86"/>
      <c r="U64" s="86"/>
      <c r="V64" s="87"/>
      <c r="W64" s="20" t="s">
        <v>49</v>
      </c>
      <c r="X64" s="117"/>
      <c r="Y64" s="118"/>
      <c r="Z64" s="118"/>
      <c r="AA64" s="119"/>
      <c r="AB64" s="117"/>
      <c r="AC64" s="118"/>
      <c r="AD64" s="118"/>
      <c r="AE64" s="119"/>
      <c r="AF64" s="83"/>
      <c r="AG64" s="84"/>
      <c r="AH64" s="84"/>
      <c r="AI64" s="85"/>
      <c r="AJ64" s="86"/>
      <c r="AK64" s="87"/>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4"/>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row>
    <row r="65" spans="1:198" ht="12.75" customHeight="1" x14ac:dyDescent="0.25">
      <c r="A65" s="83"/>
      <c r="B65" s="120"/>
      <c r="C65" s="83"/>
      <c r="D65" s="121"/>
      <c r="E65" s="121"/>
      <c r="F65" s="121"/>
      <c r="G65" s="122"/>
      <c r="H65" s="83"/>
      <c r="I65" s="121"/>
      <c r="J65" s="121"/>
      <c r="K65" s="121"/>
      <c r="L65" s="121"/>
      <c r="M65" s="122"/>
      <c r="N65" s="20" t="s">
        <v>52</v>
      </c>
      <c r="O65" s="85"/>
      <c r="P65" s="86"/>
      <c r="Q65" s="86"/>
      <c r="R65" s="87"/>
      <c r="S65" s="85"/>
      <c r="T65" s="86"/>
      <c r="U65" s="86"/>
      <c r="V65" s="87"/>
      <c r="W65" s="20" t="s">
        <v>51</v>
      </c>
      <c r="X65" s="117"/>
      <c r="Y65" s="118"/>
      <c r="Z65" s="118"/>
      <c r="AA65" s="119"/>
      <c r="AB65" s="117"/>
      <c r="AC65" s="118"/>
      <c r="AD65" s="118"/>
      <c r="AE65" s="119"/>
      <c r="AF65" s="83"/>
      <c r="AG65" s="84"/>
      <c r="AH65" s="84"/>
      <c r="AI65" s="85"/>
      <c r="AJ65" s="86"/>
      <c r="AK65" s="87"/>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4"/>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row>
    <row r="66" spans="1:198" ht="11.25" customHeight="1" x14ac:dyDescent="0.25">
      <c r="A66" s="83"/>
      <c r="B66" s="120"/>
      <c r="C66" s="83"/>
      <c r="D66" s="121"/>
      <c r="E66" s="121"/>
      <c r="F66" s="121"/>
      <c r="G66" s="122"/>
      <c r="H66" s="83"/>
      <c r="I66" s="121"/>
      <c r="J66" s="121"/>
      <c r="K66" s="121"/>
      <c r="L66" s="121"/>
      <c r="M66" s="122"/>
      <c r="N66" s="20" t="s">
        <v>50</v>
      </c>
      <c r="O66" s="85"/>
      <c r="P66" s="86"/>
      <c r="Q66" s="86"/>
      <c r="R66" s="87"/>
      <c r="S66" s="85"/>
      <c r="T66" s="86"/>
      <c r="U66" s="86"/>
      <c r="V66" s="87"/>
      <c r="W66" s="20" t="s">
        <v>53</v>
      </c>
      <c r="X66" s="117"/>
      <c r="Y66" s="118"/>
      <c r="Z66" s="118"/>
      <c r="AA66" s="119"/>
      <c r="AB66" s="117"/>
      <c r="AC66" s="118"/>
      <c r="AD66" s="118"/>
      <c r="AE66" s="119"/>
      <c r="AF66" s="83"/>
      <c r="AG66" s="84"/>
      <c r="AH66" s="84"/>
      <c r="AI66" s="85"/>
      <c r="AJ66" s="86"/>
      <c r="AK66" s="87"/>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4"/>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row>
    <row r="67" spans="1:198" ht="12.9" customHeight="1" x14ac:dyDescent="0.25">
      <c r="A67" s="123" t="s">
        <v>54</v>
      </c>
      <c r="B67" s="124"/>
      <c r="C67" s="125"/>
      <c r="D67" s="126"/>
      <c r="E67" s="127"/>
      <c r="F67" s="128"/>
      <c r="G67" s="123" t="s">
        <v>55</v>
      </c>
      <c r="H67" s="124"/>
      <c r="I67" s="129"/>
      <c r="J67" s="127"/>
      <c r="K67" s="127"/>
      <c r="L67" s="127"/>
      <c r="M67" s="128"/>
      <c r="N67" s="130"/>
      <c r="O67" s="131"/>
      <c r="P67" s="131"/>
      <c r="Q67" s="131"/>
      <c r="R67" s="131"/>
      <c r="S67" s="132"/>
      <c r="T67" s="133"/>
      <c r="U67" s="133"/>
      <c r="V67" s="134"/>
      <c r="W67" s="20" t="s">
        <v>56</v>
      </c>
      <c r="X67" s="117"/>
      <c r="Y67" s="118"/>
      <c r="Z67" s="118"/>
      <c r="AA67" s="119"/>
      <c r="AB67" s="117"/>
      <c r="AC67" s="118"/>
      <c r="AD67" s="118"/>
      <c r="AE67" s="119"/>
      <c r="AF67" s="83"/>
      <c r="AG67" s="84"/>
      <c r="AH67" s="84"/>
      <c r="AI67" s="85"/>
      <c r="AJ67" s="86"/>
      <c r="AK67" s="87"/>
      <c r="AL67" s="27"/>
      <c r="AM67" s="27"/>
      <c r="AN67" s="27"/>
      <c r="AO67" s="27"/>
      <c r="AP67" s="27"/>
      <c r="AQ67" s="27"/>
      <c r="AR67" s="27"/>
      <c r="AS67" s="27"/>
      <c r="AT67" s="27"/>
      <c r="AU67" s="2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row>
    <row r="68" spans="1:198" ht="12.9" customHeight="1" thickBot="1" x14ac:dyDescent="0.3">
      <c r="A68" s="3"/>
      <c r="B68" s="90" t="s">
        <v>155</v>
      </c>
      <c r="C68" s="91"/>
      <c r="D68" s="65"/>
      <c r="E68" s="167"/>
      <c r="F68" s="95"/>
      <c r="G68" s="3"/>
      <c r="H68" s="90" t="s">
        <v>154</v>
      </c>
      <c r="I68" s="181"/>
      <c r="J68" s="65"/>
      <c r="K68" s="93"/>
      <c r="L68" s="94"/>
      <c r="M68" s="95"/>
      <c r="N68" s="43" t="s">
        <v>57</v>
      </c>
      <c r="O68" s="96">
        <f>A68*0.67</f>
        <v>0</v>
      </c>
      <c r="P68" s="99"/>
      <c r="Q68" s="99"/>
      <c r="R68" s="100"/>
      <c r="S68" s="96">
        <f>G68*0.67</f>
        <v>0</v>
      </c>
      <c r="T68" s="99"/>
      <c r="U68" s="99"/>
      <c r="V68" s="100"/>
      <c r="W68" s="21" t="s">
        <v>21</v>
      </c>
      <c r="X68" s="101">
        <f>SUM(X64:AA67)</f>
        <v>0</v>
      </c>
      <c r="Y68" s="102"/>
      <c r="Z68" s="102"/>
      <c r="AA68" s="103"/>
      <c r="AB68" s="101">
        <f>SUM(AB64:AE67)</f>
        <v>0</v>
      </c>
      <c r="AC68" s="109"/>
      <c r="AD68" s="109"/>
      <c r="AE68" s="110"/>
      <c r="AF68" s="107"/>
      <c r="AG68" s="108"/>
      <c r="AH68" s="108"/>
      <c r="AI68" s="101">
        <f>SUM(AI64:AK67)</f>
        <v>0</v>
      </c>
      <c r="AJ68" s="109"/>
      <c r="AK68" s="110"/>
      <c r="AL68" s="28"/>
      <c r="AM68" s="28"/>
      <c r="AN68" s="27"/>
      <c r="AO68" s="27"/>
      <c r="AP68" s="27"/>
      <c r="AQ68" s="27"/>
      <c r="AR68" s="27"/>
      <c r="AS68" s="27"/>
      <c r="AT68" s="27"/>
      <c r="AU68" s="2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row>
    <row r="69" spans="1:198" ht="12.9" customHeight="1" thickTop="1" x14ac:dyDescent="0.25">
      <c r="A69" s="149" t="s">
        <v>82</v>
      </c>
      <c r="B69" s="115"/>
      <c r="C69" s="115"/>
      <c r="D69" s="115"/>
      <c r="E69" s="115"/>
      <c r="F69" s="115"/>
      <c r="G69" s="115"/>
      <c r="H69" s="115"/>
      <c r="I69" s="115"/>
      <c r="J69" s="115"/>
      <c r="K69" s="115"/>
      <c r="L69" s="115"/>
      <c r="M69" s="115"/>
      <c r="N69" s="115"/>
      <c r="O69" s="175">
        <f>SUM(O52:R54,O56,O58:R60,O62,O64:R66,O68)</f>
        <v>0</v>
      </c>
      <c r="P69" s="176"/>
      <c r="Q69" s="176"/>
      <c r="R69" s="177"/>
      <c r="S69" s="175">
        <f>SUM(S52:V54,S56,S58:V60,S62,S64:V66,S68)</f>
        <v>0</v>
      </c>
      <c r="T69" s="176"/>
      <c r="U69" s="176"/>
      <c r="V69" s="177"/>
      <c r="W69" s="41"/>
      <c r="X69" s="72">
        <f>SUM(X68,X62,X56)</f>
        <v>0</v>
      </c>
      <c r="Y69" s="73"/>
      <c r="Z69" s="73"/>
      <c r="AA69" s="74"/>
      <c r="AB69" s="72">
        <f>SUM(AB68,AB62,AB56)</f>
        <v>0</v>
      </c>
      <c r="AC69" s="73"/>
      <c r="AD69" s="73"/>
      <c r="AE69" s="74"/>
      <c r="AF69" s="104"/>
      <c r="AG69" s="105"/>
      <c r="AH69" s="106"/>
      <c r="AI69" s="72">
        <f>SUM(AI68,AI62,AI56)</f>
        <v>0</v>
      </c>
      <c r="AJ69" s="73"/>
      <c r="AK69" s="74"/>
      <c r="AL69" s="28"/>
      <c r="AM69" s="28"/>
      <c r="AN69" s="27"/>
      <c r="AO69" s="27"/>
      <c r="AP69" s="27"/>
      <c r="AQ69" s="27"/>
      <c r="AR69" s="27"/>
      <c r="AS69" s="27"/>
      <c r="AT69" s="27"/>
      <c r="AU69" s="2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row>
    <row r="70" spans="1:198" ht="12.9" customHeight="1" x14ac:dyDescent="0.25">
      <c r="A70" s="149" t="s">
        <v>126</v>
      </c>
      <c r="B70" s="115"/>
      <c r="C70" s="115"/>
      <c r="D70" s="115"/>
      <c r="E70" s="115"/>
      <c r="F70" s="115"/>
      <c r="G70" s="115"/>
      <c r="H70" s="115"/>
      <c r="I70" s="115"/>
      <c r="J70" s="115"/>
      <c r="K70" s="115"/>
      <c r="L70" s="115"/>
      <c r="M70" s="115"/>
      <c r="N70" s="116"/>
      <c r="O70" s="178">
        <f>O69</f>
        <v>0</v>
      </c>
      <c r="P70" s="179"/>
      <c r="Q70" s="179"/>
      <c r="R70" s="180"/>
      <c r="S70" s="178">
        <f>SUM(S69)</f>
        <v>0</v>
      </c>
      <c r="T70" s="179"/>
      <c r="U70" s="179"/>
      <c r="V70" s="180"/>
      <c r="W70" s="41"/>
      <c r="X70" s="72">
        <f>SUM(X69)</f>
        <v>0</v>
      </c>
      <c r="Y70" s="73"/>
      <c r="Z70" s="73"/>
      <c r="AA70" s="74"/>
      <c r="AB70" s="72">
        <f>SUM(AB69)</f>
        <v>0</v>
      </c>
      <c r="AC70" s="73"/>
      <c r="AD70" s="73"/>
      <c r="AE70" s="74"/>
      <c r="AF70" s="104"/>
      <c r="AG70" s="105"/>
      <c r="AH70" s="106"/>
      <c r="AI70" s="72">
        <f>SUM(AI69)</f>
        <v>0</v>
      </c>
      <c r="AJ70" s="73"/>
      <c r="AK70" s="74"/>
      <c r="AL70" s="28"/>
      <c r="AM70" s="28"/>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row>
    <row r="71" spans="1:198" ht="12.9" customHeight="1" x14ac:dyDescent="0.25">
      <c r="A71" s="76" t="s">
        <v>58</v>
      </c>
      <c r="B71" s="76"/>
      <c r="C71" s="76"/>
      <c r="D71" s="76"/>
      <c r="E71" s="76"/>
      <c r="F71" s="76"/>
      <c r="G71" s="76"/>
      <c r="H71" s="76"/>
      <c r="I71" s="76"/>
      <c r="J71" s="76"/>
      <c r="K71" s="76"/>
      <c r="L71" s="76"/>
      <c r="M71" s="29" t="s">
        <v>59</v>
      </c>
      <c r="N71" s="29"/>
      <c r="O71" s="29"/>
      <c r="P71" s="29"/>
      <c r="Q71" s="29"/>
      <c r="R71" s="29"/>
      <c r="S71" s="29"/>
      <c r="T71" s="29"/>
      <c r="U71" s="29"/>
      <c r="V71" s="29"/>
      <c r="W71" s="29"/>
      <c r="X71" s="29"/>
      <c r="Y71" s="147"/>
      <c r="Z71" s="148"/>
      <c r="AA71" s="148"/>
      <c r="AB71" s="148"/>
      <c r="AC71" s="148"/>
      <c r="AD71" s="148"/>
      <c r="AE71" s="148"/>
      <c r="AF71" s="148"/>
      <c r="AG71" s="148"/>
      <c r="AH71" s="148"/>
      <c r="AI71" s="148"/>
      <c r="AJ71" s="148"/>
      <c r="AK71" s="148"/>
      <c r="AL71" s="28"/>
      <c r="AM71" s="28"/>
      <c r="AN71" s="27"/>
      <c r="AO71" s="27"/>
      <c r="AP71" s="27"/>
      <c r="AQ71" s="27"/>
      <c r="AR71" s="27"/>
      <c r="AS71" s="27"/>
      <c r="AT71" s="27"/>
      <c r="AU71" s="2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row>
    <row r="72" spans="1:198" ht="12.9" customHeight="1" x14ac:dyDescent="0.25">
      <c r="A72" s="76" t="s">
        <v>60</v>
      </c>
      <c r="B72" s="76"/>
      <c r="C72" s="76"/>
      <c r="D72" s="76"/>
      <c r="E72" s="76" t="s">
        <v>61</v>
      </c>
      <c r="F72" s="76"/>
      <c r="G72" s="76"/>
      <c r="H72" s="76"/>
      <c r="I72" s="76"/>
      <c r="J72" s="76"/>
      <c r="K72" s="76"/>
      <c r="L72" s="76"/>
      <c r="M72" s="30" t="s">
        <v>62</v>
      </c>
      <c r="N72" s="30"/>
      <c r="O72" s="30"/>
      <c r="P72" s="30"/>
      <c r="Q72" s="30"/>
      <c r="R72" s="30" t="s">
        <v>63</v>
      </c>
      <c r="S72" s="30"/>
      <c r="T72" s="30"/>
      <c r="U72" s="31"/>
      <c r="V72" s="31"/>
      <c r="W72" s="31"/>
      <c r="X72" s="31"/>
      <c r="Y72" s="78"/>
      <c r="Z72" s="78"/>
      <c r="AA72" s="78"/>
      <c r="AB72" s="78"/>
      <c r="AC72" s="78"/>
      <c r="AD72" s="78"/>
      <c r="AE72" s="78"/>
      <c r="AF72" s="78"/>
      <c r="AG72" s="78"/>
      <c r="AH72" s="78"/>
      <c r="AI72" s="78"/>
      <c r="AJ72" s="78"/>
      <c r="AK72" s="78"/>
      <c r="AL72" s="27" t="s">
        <v>83</v>
      </c>
      <c r="AM72" s="88">
        <f>SUM(O52,O56,O58,O62,O64,O68)</f>
        <v>0</v>
      </c>
      <c r="AN72" s="89"/>
      <c r="AO72" s="89"/>
      <c r="AP72" s="89"/>
      <c r="AQ72" s="89"/>
      <c r="AR72" s="89"/>
      <c r="AS72" s="89"/>
      <c r="AT72" s="27" t="s">
        <v>85</v>
      </c>
      <c r="AU72" s="4">
        <f>SUM(X64:AA66,X58:AA60,X52:AA54)</f>
        <v>0</v>
      </c>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row>
    <row r="73" spans="1:198" ht="12.9" customHeight="1" x14ac:dyDescent="0.25">
      <c r="A73" s="171" t="s">
        <v>64</v>
      </c>
      <c r="B73" s="171"/>
      <c r="C73" s="171"/>
      <c r="D73" s="171"/>
      <c r="E73" s="171" t="s">
        <v>65</v>
      </c>
      <c r="F73" s="171"/>
      <c r="G73" s="171"/>
      <c r="H73" s="171"/>
      <c r="I73" s="171"/>
      <c r="J73" s="171"/>
      <c r="K73" s="171"/>
      <c r="L73" s="171"/>
      <c r="M73" s="171" t="s">
        <v>66</v>
      </c>
      <c r="N73" s="171"/>
      <c r="O73" s="171"/>
      <c r="P73" s="171"/>
      <c r="Q73" s="171"/>
      <c r="R73" s="171" t="s">
        <v>67</v>
      </c>
      <c r="S73" s="172"/>
      <c r="T73" s="172"/>
      <c r="U73" s="172"/>
      <c r="V73" s="172"/>
      <c r="W73" s="172"/>
      <c r="X73" s="172"/>
      <c r="Y73" s="172"/>
      <c r="Z73" s="172"/>
      <c r="AA73" s="172"/>
      <c r="AB73" s="172"/>
      <c r="AC73" s="172"/>
      <c r="AD73" s="172"/>
      <c r="AE73" s="172"/>
      <c r="AF73" s="172"/>
      <c r="AG73" s="172"/>
      <c r="AH73" s="172"/>
      <c r="AI73" s="172"/>
      <c r="AJ73" s="172"/>
      <c r="AK73" s="172"/>
      <c r="AL73" s="27" t="s">
        <v>84</v>
      </c>
      <c r="AM73" s="88">
        <f>SUM(S52,S56,S58,S62,S64,S68)</f>
        <v>0</v>
      </c>
      <c r="AN73" s="89"/>
      <c r="AO73" s="89"/>
      <c r="AP73" s="89"/>
      <c r="AQ73" s="89"/>
      <c r="AR73" s="89"/>
      <c r="AS73" s="89"/>
      <c r="AT73" s="27" t="s">
        <v>86</v>
      </c>
      <c r="AU73" s="4">
        <f>SUM(AB64:AE66,AB58:AE60,AB52:AE54)</f>
        <v>0</v>
      </c>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row>
    <row r="74" spans="1:198" ht="12.9" customHeight="1" x14ac:dyDescent="0.25">
      <c r="A74" s="171" t="s">
        <v>92</v>
      </c>
      <c r="B74" s="172"/>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28"/>
      <c r="AM74" s="28"/>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5"/>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row>
    <row r="75" spans="1:198" ht="12.9" customHeight="1" x14ac:dyDescent="0.25">
      <c r="A75" s="173" t="s">
        <v>150</v>
      </c>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28"/>
      <c r="AM75" s="28"/>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5"/>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row>
    <row r="76" spans="1:198" ht="12.9" customHeight="1" x14ac:dyDescent="0.25">
      <c r="A76" s="137" t="s">
        <v>40</v>
      </c>
      <c r="B76" s="138"/>
      <c r="C76" s="138"/>
      <c r="D76" s="138"/>
      <c r="E76" s="138"/>
      <c r="F76" s="138"/>
      <c r="G76" s="138"/>
      <c r="H76" s="138"/>
      <c r="I76" s="138"/>
      <c r="J76" s="138"/>
      <c r="K76" s="138"/>
      <c r="L76" s="138"/>
      <c r="M76" s="139"/>
      <c r="N76" s="6"/>
      <c r="O76" s="140" t="s">
        <v>41</v>
      </c>
      <c r="P76" s="141"/>
      <c r="Q76" s="141"/>
      <c r="R76" s="141"/>
      <c r="S76" s="141"/>
      <c r="T76" s="141"/>
      <c r="U76" s="141"/>
      <c r="V76" s="136"/>
      <c r="W76" s="22"/>
      <c r="X76" s="140" t="s">
        <v>42</v>
      </c>
      <c r="Y76" s="141"/>
      <c r="Z76" s="141"/>
      <c r="AA76" s="141"/>
      <c r="AB76" s="141"/>
      <c r="AC76" s="141"/>
      <c r="AD76" s="141"/>
      <c r="AE76" s="136"/>
      <c r="AF76" s="140" t="s">
        <v>43</v>
      </c>
      <c r="AG76" s="141"/>
      <c r="AH76" s="141"/>
      <c r="AI76" s="141"/>
      <c r="AJ76" s="141"/>
      <c r="AK76" s="136"/>
      <c r="AL76" s="28"/>
      <c r="AM76" s="28"/>
      <c r="AN76" s="27"/>
      <c r="AO76" s="27"/>
      <c r="AP76" s="27"/>
      <c r="AQ76" s="27"/>
      <c r="AR76" s="27"/>
      <c r="AS76" s="27"/>
      <c r="AT76" s="27"/>
      <c r="AU76" s="27"/>
      <c r="AV76" s="27"/>
      <c r="AW76" s="27"/>
      <c r="AX76" s="27"/>
      <c r="AY76" s="27"/>
      <c r="AZ76" s="27"/>
      <c r="BA76" s="27"/>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5"/>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row>
    <row r="77" spans="1:198" x14ac:dyDescent="0.25">
      <c r="A77" s="135" t="s">
        <v>97</v>
      </c>
      <c r="B77" s="136"/>
      <c r="C77" s="137" t="s">
        <v>70</v>
      </c>
      <c r="D77" s="138"/>
      <c r="E77" s="138"/>
      <c r="F77" s="138"/>
      <c r="G77" s="139"/>
      <c r="H77" s="138" t="s">
        <v>71</v>
      </c>
      <c r="I77" s="138"/>
      <c r="J77" s="138"/>
      <c r="K77" s="138"/>
      <c r="L77" s="138"/>
      <c r="M77" s="139"/>
      <c r="N77" s="23">
        <v>1</v>
      </c>
      <c r="O77" s="140" t="s">
        <v>44</v>
      </c>
      <c r="P77" s="141"/>
      <c r="Q77" s="141"/>
      <c r="R77" s="136"/>
      <c r="S77" s="140" t="s">
        <v>45</v>
      </c>
      <c r="T77" s="141"/>
      <c r="U77" s="141"/>
      <c r="V77" s="136"/>
      <c r="W77" s="22">
        <v>2</v>
      </c>
      <c r="X77" s="140" t="s">
        <v>44</v>
      </c>
      <c r="Y77" s="141"/>
      <c r="Z77" s="141"/>
      <c r="AA77" s="136"/>
      <c r="AB77" s="140" t="s">
        <v>45</v>
      </c>
      <c r="AC77" s="141"/>
      <c r="AD77" s="141"/>
      <c r="AE77" s="136"/>
      <c r="AF77" s="140" t="s">
        <v>46</v>
      </c>
      <c r="AG77" s="141"/>
      <c r="AH77" s="141"/>
      <c r="AI77" s="140" t="s">
        <v>47</v>
      </c>
      <c r="AJ77" s="141"/>
      <c r="AK77" s="136"/>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5"/>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row>
    <row r="78" spans="1:198" x14ac:dyDescent="0.25">
      <c r="A78" s="83"/>
      <c r="B78" s="120"/>
      <c r="C78" s="83"/>
      <c r="D78" s="121"/>
      <c r="E78" s="121"/>
      <c r="F78" s="121"/>
      <c r="G78" s="122"/>
      <c r="H78" s="83"/>
      <c r="I78" s="121"/>
      <c r="J78" s="121"/>
      <c r="K78" s="121"/>
      <c r="L78" s="121"/>
      <c r="M78" s="122"/>
      <c r="N78" s="20" t="s">
        <v>48</v>
      </c>
      <c r="O78" s="85"/>
      <c r="P78" s="86"/>
      <c r="Q78" s="86"/>
      <c r="R78" s="87"/>
      <c r="S78" s="85"/>
      <c r="T78" s="86"/>
      <c r="U78" s="86"/>
      <c r="V78" s="87"/>
      <c r="W78" s="20" t="s">
        <v>49</v>
      </c>
      <c r="X78" s="117"/>
      <c r="Y78" s="118"/>
      <c r="Z78" s="118"/>
      <c r="AA78" s="119"/>
      <c r="AB78" s="117"/>
      <c r="AC78" s="118"/>
      <c r="AD78" s="118"/>
      <c r="AE78" s="119"/>
      <c r="AF78" s="83"/>
      <c r="AG78" s="84"/>
      <c r="AH78" s="84"/>
      <c r="AI78" s="85"/>
      <c r="AJ78" s="86"/>
      <c r="AK78" s="87"/>
      <c r="AL78" s="27"/>
      <c r="AM78" s="27"/>
      <c r="AN78" s="27"/>
      <c r="AO78" s="27"/>
      <c r="AP78" s="27"/>
      <c r="AQ78" s="27"/>
      <c r="AR78" s="27"/>
      <c r="AS78" s="27"/>
      <c r="AT78" s="27"/>
      <c r="AU78" s="27"/>
      <c r="AV78" s="27"/>
      <c r="AW78" s="27"/>
      <c r="AX78" s="27"/>
      <c r="AY78" s="27"/>
      <c r="AZ78" s="27"/>
      <c r="BA78" s="27"/>
      <c r="BB78" s="27"/>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5"/>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row>
    <row r="79" spans="1:198" x14ac:dyDescent="0.25">
      <c r="A79" s="83"/>
      <c r="B79" s="120"/>
      <c r="C79" s="83"/>
      <c r="D79" s="121"/>
      <c r="E79" s="121"/>
      <c r="F79" s="121"/>
      <c r="G79" s="122"/>
      <c r="H79" s="83"/>
      <c r="I79" s="121"/>
      <c r="J79" s="121"/>
      <c r="K79" s="121"/>
      <c r="L79" s="121"/>
      <c r="M79" s="122"/>
      <c r="N79" s="20" t="s">
        <v>52</v>
      </c>
      <c r="O79" s="85"/>
      <c r="P79" s="86"/>
      <c r="Q79" s="86"/>
      <c r="R79" s="87"/>
      <c r="S79" s="85"/>
      <c r="T79" s="86"/>
      <c r="U79" s="86"/>
      <c r="V79" s="87"/>
      <c r="W79" s="20" t="s">
        <v>51</v>
      </c>
      <c r="X79" s="117"/>
      <c r="Y79" s="118"/>
      <c r="Z79" s="118"/>
      <c r="AA79" s="119"/>
      <c r="AB79" s="117"/>
      <c r="AC79" s="118"/>
      <c r="AD79" s="118"/>
      <c r="AE79" s="119"/>
      <c r="AF79" s="83"/>
      <c r="AG79" s="84"/>
      <c r="AH79" s="84"/>
      <c r="AI79" s="85"/>
      <c r="AJ79" s="86"/>
      <c r="AK79" s="87"/>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row>
    <row r="80" spans="1:198" x14ac:dyDescent="0.25">
      <c r="A80" s="83"/>
      <c r="B80" s="120"/>
      <c r="C80" s="83"/>
      <c r="D80" s="121"/>
      <c r="E80" s="121"/>
      <c r="F80" s="121"/>
      <c r="G80" s="122"/>
      <c r="H80" s="83"/>
      <c r="I80" s="121"/>
      <c r="J80" s="121"/>
      <c r="K80" s="121"/>
      <c r="L80" s="121"/>
      <c r="M80" s="122"/>
      <c r="N80" s="20" t="s">
        <v>50</v>
      </c>
      <c r="O80" s="85"/>
      <c r="P80" s="86"/>
      <c r="Q80" s="86"/>
      <c r="R80" s="87"/>
      <c r="S80" s="85"/>
      <c r="T80" s="86"/>
      <c r="U80" s="86"/>
      <c r="V80" s="87"/>
      <c r="W80" s="20" t="s">
        <v>53</v>
      </c>
      <c r="X80" s="117"/>
      <c r="Y80" s="118"/>
      <c r="Z80" s="118"/>
      <c r="AA80" s="119"/>
      <c r="AB80" s="117"/>
      <c r="AC80" s="118"/>
      <c r="AD80" s="118"/>
      <c r="AE80" s="119"/>
      <c r="AF80" s="83"/>
      <c r="AG80" s="84"/>
      <c r="AH80" s="84"/>
      <c r="AI80" s="85"/>
      <c r="AJ80" s="86"/>
      <c r="AK80" s="87"/>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4"/>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row>
    <row r="81" spans="1:198" x14ac:dyDescent="0.25">
      <c r="A81" s="123" t="s">
        <v>54</v>
      </c>
      <c r="B81" s="124"/>
      <c r="C81" s="125"/>
      <c r="D81" s="126"/>
      <c r="E81" s="127"/>
      <c r="F81" s="128"/>
      <c r="G81" s="123" t="s">
        <v>55</v>
      </c>
      <c r="H81" s="124"/>
      <c r="I81" s="129"/>
      <c r="J81" s="127"/>
      <c r="K81" s="127"/>
      <c r="L81" s="127"/>
      <c r="M81" s="128"/>
      <c r="N81" s="130"/>
      <c r="O81" s="131"/>
      <c r="P81" s="131"/>
      <c r="Q81" s="131"/>
      <c r="R81" s="131"/>
      <c r="S81" s="132"/>
      <c r="T81" s="133"/>
      <c r="U81" s="133"/>
      <c r="V81" s="134"/>
      <c r="W81" s="20" t="s">
        <v>56</v>
      </c>
      <c r="X81" s="117"/>
      <c r="Y81" s="118"/>
      <c r="Z81" s="118"/>
      <c r="AA81" s="119"/>
      <c r="AB81" s="117"/>
      <c r="AC81" s="118"/>
      <c r="AD81" s="118"/>
      <c r="AE81" s="119"/>
      <c r="AF81" s="83"/>
      <c r="AG81" s="84"/>
      <c r="AH81" s="84"/>
      <c r="AI81" s="85"/>
      <c r="AJ81" s="86"/>
      <c r="AK81" s="87"/>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4"/>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row>
    <row r="82" spans="1:198" ht="13.8" thickBot="1" x14ac:dyDescent="0.3">
      <c r="A82" s="3"/>
      <c r="B82" s="90" t="s">
        <v>155</v>
      </c>
      <c r="C82" s="91"/>
      <c r="D82" s="65"/>
      <c r="E82" s="167"/>
      <c r="F82" s="95"/>
      <c r="G82" s="3"/>
      <c r="H82" s="90" t="s">
        <v>154</v>
      </c>
      <c r="I82" s="92"/>
      <c r="J82" s="65"/>
      <c r="K82" s="93"/>
      <c r="L82" s="94"/>
      <c r="M82" s="95"/>
      <c r="N82" s="21" t="s">
        <v>57</v>
      </c>
      <c r="O82" s="96">
        <f>A82*0.67</f>
        <v>0</v>
      </c>
      <c r="P82" s="99"/>
      <c r="Q82" s="99"/>
      <c r="R82" s="100"/>
      <c r="S82" s="96">
        <f>G82*0.67</f>
        <v>0</v>
      </c>
      <c r="T82" s="99"/>
      <c r="U82" s="99"/>
      <c r="V82" s="100"/>
      <c r="W82" s="21" t="s">
        <v>21</v>
      </c>
      <c r="X82" s="101">
        <f>SUM(X78:AA81)</f>
        <v>0</v>
      </c>
      <c r="Y82" s="102"/>
      <c r="Z82" s="102"/>
      <c r="AA82" s="103"/>
      <c r="AB82" s="101">
        <f>SUM(AB78:AE81)</f>
        <v>0</v>
      </c>
      <c r="AC82" s="109"/>
      <c r="AD82" s="109"/>
      <c r="AE82" s="110"/>
      <c r="AF82" s="107"/>
      <c r="AG82" s="108"/>
      <c r="AH82" s="108"/>
      <c r="AI82" s="101">
        <f>SUM(AI78:AK81)</f>
        <v>0</v>
      </c>
      <c r="AJ82" s="109"/>
      <c r="AK82" s="110"/>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4"/>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row>
    <row r="83" spans="1:198" ht="13.8" thickTop="1" x14ac:dyDescent="0.25">
      <c r="A83" s="135" t="s">
        <v>98</v>
      </c>
      <c r="B83" s="136"/>
      <c r="C83" s="137" t="s">
        <v>70</v>
      </c>
      <c r="D83" s="138"/>
      <c r="E83" s="138"/>
      <c r="F83" s="138"/>
      <c r="G83" s="139"/>
      <c r="H83" s="138" t="s">
        <v>71</v>
      </c>
      <c r="I83" s="138"/>
      <c r="J83" s="138"/>
      <c r="K83" s="138"/>
      <c r="L83" s="138"/>
      <c r="M83" s="139"/>
      <c r="N83" s="23">
        <v>1</v>
      </c>
      <c r="O83" s="140" t="s">
        <v>44</v>
      </c>
      <c r="P83" s="141"/>
      <c r="Q83" s="141"/>
      <c r="R83" s="136"/>
      <c r="S83" s="140" t="s">
        <v>45</v>
      </c>
      <c r="T83" s="141"/>
      <c r="U83" s="141"/>
      <c r="V83" s="136"/>
      <c r="W83" s="22">
        <v>2</v>
      </c>
      <c r="X83" s="140" t="s">
        <v>44</v>
      </c>
      <c r="Y83" s="141"/>
      <c r="Z83" s="141"/>
      <c r="AA83" s="136"/>
      <c r="AB83" s="140" t="s">
        <v>45</v>
      </c>
      <c r="AC83" s="141"/>
      <c r="AD83" s="141"/>
      <c r="AE83" s="136"/>
      <c r="AF83" s="140" t="s">
        <v>46</v>
      </c>
      <c r="AG83" s="141"/>
      <c r="AH83" s="141"/>
      <c r="AI83" s="140" t="s">
        <v>47</v>
      </c>
      <c r="AJ83" s="141"/>
      <c r="AK83" s="13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4"/>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row>
    <row r="84" spans="1:198" x14ac:dyDescent="0.25">
      <c r="A84" s="83"/>
      <c r="B84" s="120"/>
      <c r="C84" s="83"/>
      <c r="D84" s="121"/>
      <c r="E84" s="121"/>
      <c r="F84" s="121"/>
      <c r="G84" s="122"/>
      <c r="H84" s="83"/>
      <c r="I84" s="121"/>
      <c r="J84" s="121"/>
      <c r="K84" s="121"/>
      <c r="L84" s="121"/>
      <c r="M84" s="122"/>
      <c r="N84" s="20" t="s">
        <v>48</v>
      </c>
      <c r="O84" s="85"/>
      <c r="P84" s="86"/>
      <c r="Q84" s="86"/>
      <c r="R84" s="87"/>
      <c r="S84" s="85"/>
      <c r="T84" s="86"/>
      <c r="U84" s="86"/>
      <c r="V84" s="87"/>
      <c r="W84" s="20" t="s">
        <v>49</v>
      </c>
      <c r="X84" s="117"/>
      <c r="Y84" s="118"/>
      <c r="Z84" s="118"/>
      <c r="AA84" s="119"/>
      <c r="AB84" s="117"/>
      <c r="AC84" s="118"/>
      <c r="AD84" s="118"/>
      <c r="AE84" s="119"/>
      <c r="AF84" s="83"/>
      <c r="AG84" s="84"/>
      <c r="AH84" s="84"/>
      <c r="AI84" s="85"/>
      <c r="AJ84" s="86"/>
      <c r="AK84" s="87"/>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4"/>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row>
    <row r="85" spans="1:198" x14ac:dyDescent="0.25">
      <c r="A85" s="83"/>
      <c r="B85" s="120"/>
      <c r="C85" s="83"/>
      <c r="D85" s="121"/>
      <c r="E85" s="121"/>
      <c r="F85" s="121"/>
      <c r="G85" s="122"/>
      <c r="H85" s="83"/>
      <c r="I85" s="121"/>
      <c r="J85" s="121"/>
      <c r="K85" s="121"/>
      <c r="L85" s="121"/>
      <c r="M85" s="122"/>
      <c r="N85" s="20" t="s">
        <v>52</v>
      </c>
      <c r="O85" s="85"/>
      <c r="P85" s="86"/>
      <c r="Q85" s="86"/>
      <c r="R85" s="87"/>
      <c r="S85" s="85"/>
      <c r="T85" s="86"/>
      <c r="U85" s="86"/>
      <c r="V85" s="87"/>
      <c r="W85" s="20" t="s">
        <v>51</v>
      </c>
      <c r="X85" s="117"/>
      <c r="Y85" s="118"/>
      <c r="Z85" s="118"/>
      <c r="AA85" s="119"/>
      <c r="AB85" s="117"/>
      <c r="AC85" s="118"/>
      <c r="AD85" s="118"/>
      <c r="AE85" s="119"/>
      <c r="AF85" s="83"/>
      <c r="AG85" s="84"/>
      <c r="AH85" s="84"/>
      <c r="AI85" s="85"/>
      <c r="AJ85" s="86"/>
      <c r="AK85" s="87"/>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4"/>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row>
    <row r="86" spans="1:198" x14ac:dyDescent="0.25">
      <c r="A86" s="83"/>
      <c r="B86" s="120"/>
      <c r="C86" s="83"/>
      <c r="D86" s="121"/>
      <c r="E86" s="121"/>
      <c r="F86" s="121"/>
      <c r="G86" s="122"/>
      <c r="H86" s="83"/>
      <c r="I86" s="121"/>
      <c r="J86" s="121"/>
      <c r="K86" s="121"/>
      <c r="L86" s="121"/>
      <c r="M86" s="122"/>
      <c r="N86" s="20" t="s">
        <v>50</v>
      </c>
      <c r="O86" s="85"/>
      <c r="P86" s="86"/>
      <c r="Q86" s="86"/>
      <c r="R86" s="87"/>
      <c r="S86" s="85"/>
      <c r="T86" s="86"/>
      <c r="U86" s="86"/>
      <c r="V86" s="87"/>
      <c r="W86" s="20" t="s">
        <v>53</v>
      </c>
      <c r="X86" s="117"/>
      <c r="Y86" s="118"/>
      <c r="Z86" s="118"/>
      <c r="AA86" s="119"/>
      <c r="AB86" s="117"/>
      <c r="AC86" s="118"/>
      <c r="AD86" s="118"/>
      <c r="AE86" s="119"/>
      <c r="AF86" s="83"/>
      <c r="AG86" s="84"/>
      <c r="AH86" s="84"/>
      <c r="AI86" s="85"/>
      <c r="AJ86" s="86"/>
      <c r="AK86" s="87"/>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4"/>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row>
    <row r="87" spans="1:198" x14ac:dyDescent="0.25">
      <c r="A87" s="123" t="s">
        <v>54</v>
      </c>
      <c r="B87" s="124"/>
      <c r="C87" s="125"/>
      <c r="D87" s="126"/>
      <c r="E87" s="127"/>
      <c r="F87" s="128"/>
      <c r="G87" s="123" t="s">
        <v>55</v>
      </c>
      <c r="H87" s="124"/>
      <c r="I87" s="129"/>
      <c r="J87" s="127"/>
      <c r="K87" s="127"/>
      <c r="L87" s="127"/>
      <c r="M87" s="128"/>
      <c r="N87" s="130"/>
      <c r="O87" s="131"/>
      <c r="P87" s="131"/>
      <c r="Q87" s="131"/>
      <c r="R87" s="131"/>
      <c r="S87" s="132"/>
      <c r="T87" s="133"/>
      <c r="U87" s="133"/>
      <c r="V87" s="134"/>
      <c r="W87" s="20" t="s">
        <v>56</v>
      </c>
      <c r="X87" s="117"/>
      <c r="Y87" s="118"/>
      <c r="Z87" s="118"/>
      <c r="AA87" s="119"/>
      <c r="AB87" s="117"/>
      <c r="AC87" s="118"/>
      <c r="AD87" s="118"/>
      <c r="AE87" s="119"/>
      <c r="AF87" s="83"/>
      <c r="AG87" s="84"/>
      <c r="AH87" s="84"/>
      <c r="AI87" s="85"/>
      <c r="AJ87" s="86"/>
      <c r="AK87" s="87"/>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4"/>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row>
    <row r="88" spans="1:198" ht="13.8" thickBot="1" x14ac:dyDescent="0.3">
      <c r="A88" s="3"/>
      <c r="B88" s="90" t="s">
        <v>155</v>
      </c>
      <c r="C88" s="91"/>
      <c r="D88" s="65"/>
      <c r="E88" s="167"/>
      <c r="F88" s="95"/>
      <c r="G88" s="3"/>
      <c r="H88" s="90" t="s">
        <v>154</v>
      </c>
      <c r="I88" s="92"/>
      <c r="J88" s="65"/>
      <c r="K88" s="93"/>
      <c r="L88" s="94"/>
      <c r="M88" s="95"/>
      <c r="N88" s="21" t="s">
        <v>57</v>
      </c>
      <c r="O88" s="96">
        <f>A88*0.67</f>
        <v>0</v>
      </c>
      <c r="P88" s="99"/>
      <c r="Q88" s="99"/>
      <c r="R88" s="100"/>
      <c r="S88" s="96">
        <f>G88*0.67</f>
        <v>0</v>
      </c>
      <c r="T88" s="99"/>
      <c r="U88" s="99"/>
      <c r="V88" s="100"/>
      <c r="W88" s="21" t="s">
        <v>21</v>
      </c>
      <c r="X88" s="101">
        <f>SUM(X84:AA87)</f>
        <v>0</v>
      </c>
      <c r="Y88" s="102"/>
      <c r="Z88" s="102"/>
      <c r="AA88" s="103"/>
      <c r="AB88" s="101">
        <f>SUM(AB84:AE87)</f>
        <v>0</v>
      </c>
      <c r="AC88" s="109"/>
      <c r="AD88" s="109"/>
      <c r="AE88" s="110"/>
      <c r="AF88" s="107"/>
      <c r="AG88" s="108"/>
      <c r="AH88" s="108"/>
      <c r="AI88" s="101">
        <f>SUM(AI84:AK87)</f>
        <v>0</v>
      </c>
      <c r="AJ88" s="109"/>
      <c r="AK88" s="110"/>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4"/>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row>
    <row r="89" spans="1:198" ht="13.8" thickTop="1" x14ac:dyDescent="0.25">
      <c r="A89" s="135" t="s">
        <v>99</v>
      </c>
      <c r="B89" s="136"/>
      <c r="C89" s="137" t="s">
        <v>70</v>
      </c>
      <c r="D89" s="138"/>
      <c r="E89" s="138"/>
      <c r="F89" s="138"/>
      <c r="G89" s="139"/>
      <c r="H89" s="138" t="s">
        <v>71</v>
      </c>
      <c r="I89" s="138"/>
      <c r="J89" s="138"/>
      <c r="K89" s="138"/>
      <c r="L89" s="138"/>
      <c r="M89" s="139"/>
      <c r="N89" s="23">
        <v>1</v>
      </c>
      <c r="O89" s="140" t="s">
        <v>44</v>
      </c>
      <c r="P89" s="141"/>
      <c r="Q89" s="141"/>
      <c r="R89" s="136"/>
      <c r="S89" s="140" t="s">
        <v>45</v>
      </c>
      <c r="T89" s="141"/>
      <c r="U89" s="141"/>
      <c r="V89" s="136"/>
      <c r="W89" s="22">
        <v>2</v>
      </c>
      <c r="X89" s="140" t="s">
        <v>44</v>
      </c>
      <c r="Y89" s="141"/>
      <c r="Z89" s="141"/>
      <c r="AA89" s="136"/>
      <c r="AB89" s="140" t="s">
        <v>45</v>
      </c>
      <c r="AC89" s="141"/>
      <c r="AD89" s="141"/>
      <c r="AE89" s="136"/>
      <c r="AF89" s="140" t="s">
        <v>46</v>
      </c>
      <c r="AG89" s="141"/>
      <c r="AH89" s="141"/>
      <c r="AI89" s="140" t="s">
        <v>47</v>
      </c>
      <c r="AJ89" s="141"/>
      <c r="AK89" s="13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4"/>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row>
    <row r="90" spans="1:198" x14ac:dyDescent="0.25">
      <c r="A90" s="83"/>
      <c r="B90" s="120"/>
      <c r="C90" s="83"/>
      <c r="D90" s="121"/>
      <c r="E90" s="121"/>
      <c r="F90" s="121"/>
      <c r="G90" s="122"/>
      <c r="H90" s="83"/>
      <c r="I90" s="121"/>
      <c r="J90" s="121"/>
      <c r="K90" s="121"/>
      <c r="L90" s="121"/>
      <c r="M90" s="122"/>
      <c r="N90" s="20" t="s">
        <v>48</v>
      </c>
      <c r="O90" s="85"/>
      <c r="P90" s="86"/>
      <c r="Q90" s="86"/>
      <c r="R90" s="87"/>
      <c r="S90" s="85"/>
      <c r="T90" s="86"/>
      <c r="U90" s="86"/>
      <c r="V90" s="87"/>
      <c r="W90" s="20" t="s">
        <v>49</v>
      </c>
      <c r="X90" s="117"/>
      <c r="Y90" s="118"/>
      <c r="Z90" s="118"/>
      <c r="AA90" s="119"/>
      <c r="AB90" s="117"/>
      <c r="AC90" s="118"/>
      <c r="AD90" s="118"/>
      <c r="AE90" s="119"/>
      <c r="AF90" s="83"/>
      <c r="AG90" s="84"/>
      <c r="AH90" s="84"/>
      <c r="AI90" s="85"/>
      <c r="AJ90" s="86"/>
      <c r="AK90" s="87"/>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4"/>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row>
    <row r="91" spans="1:198" x14ac:dyDescent="0.25">
      <c r="A91" s="83"/>
      <c r="B91" s="120"/>
      <c r="C91" s="83"/>
      <c r="D91" s="121"/>
      <c r="E91" s="121"/>
      <c r="F91" s="121"/>
      <c r="G91" s="122"/>
      <c r="H91" s="83"/>
      <c r="I91" s="121"/>
      <c r="J91" s="121"/>
      <c r="K91" s="121"/>
      <c r="L91" s="121"/>
      <c r="M91" s="122"/>
      <c r="N91" s="20" t="s">
        <v>52</v>
      </c>
      <c r="O91" s="85"/>
      <c r="P91" s="86"/>
      <c r="Q91" s="86"/>
      <c r="R91" s="87"/>
      <c r="S91" s="85"/>
      <c r="T91" s="86"/>
      <c r="U91" s="86"/>
      <c r="V91" s="87"/>
      <c r="W91" s="20" t="s">
        <v>51</v>
      </c>
      <c r="X91" s="117"/>
      <c r="Y91" s="118"/>
      <c r="Z91" s="118"/>
      <c r="AA91" s="119"/>
      <c r="AB91" s="117"/>
      <c r="AC91" s="118"/>
      <c r="AD91" s="118"/>
      <c r="AE91" s="119"/>
      <c r="AF91" s="83"/>
      <c r="AG91" s="84"/>
      <c r="AH91" s="84"/>
      <c r="AI91" s="85"/>
      <c r="AJ91" s="86"/>
      <c r="AK91" s="87"/>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4"/>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row>
    <row r="92" spans="1:198" x14ac:dyDescent="0.25">
      <c r="A92" s="83"/>
      <c r="B92" s="120"/>
      <c r="C92" s="83"/>
      <c r="D92" s="121"/>
      <c r="E92" s="121"/>
      <c r="F92" s="121"/>
      <c r="G92" s="122"/>
      <c r="H92" s="83"/>
      <c r="I92" s="121"/>
      <c r="J92" s="121"/>
      <c r="K92" s="121"/>
      <c r="L92" s="121"/>
      <c r="M92" s="122"/>
      <c r="N92" s="20" t="s">
        <v>50</v>
      </c>
      <c r="O92" s="85"/>
      <c r="P92" s="86"/>
      <c r="Q92" s="86"/>
      <c r="R92" s="87"/>
      <c r="S92" s="85"/>
      <c r="T92" s="86"/>
      <c r="U92" s="86"/>
      <c r="V92" s="87"/>
      <c r="W92" s="20" t="s">
        <v>53</v>
      </c>
      <c r="X92" s="117"/>
      <c r="Y92" s="118"/>
      <c r="Z92" s="118"/>
      <c r="AA92" s="119"/>
      <c r="AB92" s="117"/>
      <c r="AC92" s="118"/>
      <c r="AD92" s="118"/>
      <c r="AE92" s="119"/>
      <c r="AF92" s="83"/>
      <c r="AG92" s="84"/>
      <c r="AH92" s="84"/>
      <c r="AI92" s="85"/>
      <c r="AJ92" s="86"/>
      <c r="AK92" s="87"/>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4"/>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row>
    <row r="93" spans="1:198" x14ac:dyDescent="0.25">
      <c r="A93" s="123" t="s">
        <v>54</v>
      </c>
      <c r="B93" s="124"/>
      <c r="C93" s="125"/>
      <c r="D93" s="126"/>
      <c r="E93" s="127"/>
      <c r="F93" s="128"/>
      <c r="G93" s="123" t="s">
        <v>55</v>
      </c>
      <c r="H93" s="124"/>
      <c r="I93" s="129"/>
      <c r="J93" s="127"/>
      <c r="K93" s="127"/>
      <c r="L93" s="127"/>
      <c r="M93" s="128"/>
      <c r="N93" s="130"/>
      <c r="O93" s="131"/>
      <c r="P93" s="131"/>
      <c r="Q93" s="131"/>
      <c r="R93" s="131"/>
      <c r="S93" s="132"/>
      <c r="T93" s="133"/>
      <c r="U93" s="133"/>
      <c r="V93" s="134"/>
      <c r="W93" s="20" t="s">
        <v>56</v>
      </c>
      <c r="X93" s="117"/>
      <c r="Y93" s="118"/>
      <c r="Z93" s="118"/>
      <c r="AA93" s="119"/>
      <c r="AB93" s="117"/>
      <c r="AC93" s="118"/>
      <c r="AD93" s="118"/>
      <c r="AE93" s="119"/>
      <c r="AF93" s="83"/>
      <c r="AG93" s="84"/>
      <c r="AH93" s="84"/>
      <c r="AI93" s="85"/>
      <c r="AJ93" s="86"/>
      <c r="AK93" s="87"/>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4"/>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row>
    <row r="94" spans="1:198" ht="13.8" thickBot="1" x14ac:dyDescent="0.3">
      <c r="A94" s="3"/>
      <c r="B94" s="90" t="s">
        <v>155</v>
      </c>
      <c r="C94" s="91"/>
      <c r="D94" s="65"/>
      <c r="E94" s="167"/>
      <c r="F94" s="95"/>
      <c r="G94" s="3"/>
      <c r="H94" s="90" t="s">
        <v>154</v>
      </c>
      <c r="I94" s="92"/>
      <c r="J94" s="65"/>
      <c r="K94" s="66"/>
      <c r="L94" s="67"/>
      <c r="M94" s="68"/>
      <c r="N94" s="21" t="s">
        <v>57</v>
      </c>
      <c r="O94" s="96">
        <f>A94*0.67</f>
        <v>0</v>
      </c>
      <c r="P94" s="99"/>
      <c r="Q94" s="99"/>
      <c r="R94" s="100"/>
      <c r="S94" s="96">
        <f>G94*0.67</f>
        <v>0</v>
      </c>
      <c r="T94" s="99"/>
      <c r="U94" s="99"/>
      <c r="V94" s="100"/>
      <c r="W94" s="21" t="s">
        <v>21</v>
      </c>
      <c r="X94" s="101">
        <f>SUM(X90:AA93)</f>
        <v>0</v>
      </c>
      <c r="Y94" s="102"/>
      <c r="Z94" s="102"/>
      <c r="AA94" s="103"/>
      <c r="AB94" s="101">
        <f>SUM(AB90:AE93)</f>
        <v>0</v>
      </c>
      <c r="AC94" s="109"/>
      <c r="AD94" s="109"/>
      <c r="AE94" s="110"/>
      <c r="AF94" s="107"/>
      <c r="AG94" s="108"/>
      <c r="AH94" s="108"/>
      <c r="AI94" s="168">
        <f>SUM(AI90:AK93)</f>
        <v>0</v>
      </c>
      <c r="AJ94" s="169"/>
      <c r="AK94" s="170"/>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row>
    <row r="95" spans="1:198" ht="13.8" thickTop="1" x14ac:dyDescent="0.25">
      <c r="A95" s="135" t="s">
        <v>100</v>
      </c>
      <c r="B95" s="136"/>
      <c r="C95" s="137" t="s">
        <v>70</v>
      </c>
      <c r="D95" s="138"/>
      <c r="E95" s="138"/>
      <c r="F95" s="138"/>
      <c r="G95" s="139"/>
      <c r="H95" s="138" t="s">
        <v>71</v>
      </c>
      <c r="I95" s="138"/>
      <c r="J95" s="138"/>
      <c r="K95" s="138"/>
      <c r="L95" s="138"/>
      <c r="M95" s="139"/>
      <c r="N95" s="23">
        <v>1</v>
      </c>
      <c r="O95" s="140" t="s">
        <v>44</v>
      </c>
      <c r="P95" s="141"/>
      <c r="Q95" s="141"/>
      <c r="R95" s="136"/>
      <c r="S95" s="140" t="s">
        <v>45</v>
      </c>
      <c r="T95" s="141"/>
      <c r="U95" s="141"/>
      <c r="V95" s="136"/>
      <c r="W95" s="22">
        <v>2</v>
      </c>
      <c r="X95" s="140" t="s">
        <v>44</v>
      </c>
      <c r="Y95" s="141"/>
      <c r="Z95" s="141"/>
      <c r="AA95" s="136"/>
      <c r="AB95" s="140" t="s">
        <v>45</v>
      </c>
      <c r="AC95" s="141"/>
      <c r="AD95" s="141"/>
      <c r="AE95" s="136"/>
      <c r="AF95" s="140" t="s">
        <v>46</v>
      </c>
      <c r="AG95" s="141"/>
      <c r="AH95" s="141"/>
      <c r="AI95" s="140" t="s">
        <v>47</v>
      </c>
      <c r="AJ95" s="141"/>
      <c r="AK95" s="13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row>
    <row r="96" spans="1:198" x14ac:dyDescent="0.25">
      <c r="A96" s="83"/>
      <c r="B96" s="120"/>
      <c r="C96" s="83"/>
      <c r="D96" s="121"/>
      <c r="E96" s="121"/>
      <c r="F96" s="121"/>
      <c r="G96" s="122"/>
      <c r="H96" s="83"/>
      <c r="I96" s="121"/>
      <c r="J96" s="121"/>
      <c r="K96" s="121"/>
      <c r="L96" s="121"/>
      <c r="M96" s="122"/>
      <c r="N96" s="20" t="s">
        <v>48</v>
      </c>
      <c r="O96" s="85"/>
      <c r="P96" s="86"/>
      <c r="Q96" s="86"/>
      <c r="R96" s="87"/>
      <c r="S96" s="85"/>
      <c r="T96" s="86"/>
      <c r="U96" s="86"/>
      <c r="V96" s="87"/>
      <c r="W96" s="20" t="s">
        <v>49</v>
      </c>
      <c r="X96" s="117"/>
      <c r="Y96" s="118"/>
      <c r="Z96" s="118"/>
      <c r="AA96" s="119"/>
      <c r="AB96" s="117"/>
      <c r="AC96" s="118"/>
      <c r="AD96" s="118"/>
      <c r="AE96" s="119"/>
      <c r="AF96" s="83"/>
      <c r="AG96" s="84"/>
      <c r="AH96" s="84"/>
      <c r="AI96" s="85"/>
      <c r="AJ96" s="86"/>
      <c r="AK96" s="87"/>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4"/>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row>
    <row r="97" spans="1:198" x14ac:dyDescent="0.25">
      <c r="A97" s="83"/>
      <c r="B97" s="120"/>
      <c r="C97" s="83"/>
      <c r="D97" s="121"/>
      <c r="E97" s="121"/>
      <c r="F97" s="121"/>
      <c r="G97" s="122"/>
      <c r="H97" s="83"/>
      <c r="I97" s="121"/>
      <c r="J97" s="121"/>
      <c r="K97" s="121"/>
      <c r="L97" s="121"/>
      <c r="M97" s="122"/>
      <c r="N97" s="20" t="s">
        <v>52</v>
      </c>
      <c r="O97" s="85"/>
      <c r="P97" s="86"/>
      <c r="Q97" s="86"/>
      <c r="R97" s="87"/>
      <c r="S97" s="85"/>
      <c r="T97" s="86"/>
      <c r="U97" s="86"/>
      <c r="V97" s="87"/>
      <c r="W97" s="20" t="s">
        <v>51</v>
      </c>
      <c r="X97" s="117"/>
      <c r="Y97" s="118"/>
      <c r="Z97" s="118"/>
      <c r="AA97" s="119"/>
      <c r="AB97" s="117"/>
      <c r="AC97" s="118"/>
      <c r="AD97" s="118"/>
      <c r="AE97" s="119"/>
      <c r="AF97" s="83"/>
      <c r="AG97" s="84"/>
      <c r="AH97" s="84"/>
      <c r="AI97" s="85"/>
      <c r="AJ97" s="86"/>
      <c r="AK97" s="87"/>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4"/>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row>
    <row r="98" spans="1:198" x14ac:dyDescent="0.25">
      <c r="A98" s="83"/>
      <c r="B98" s="120"/>
      <c r="C98" s="83"/>
      <c r="D98" s="121"/>
      <c r="E98" s="121"/>
      <c r="F98" s="121"/>
      <c r="G98" s="122"/>
      <c r="H98" s="83"/>
      <c r="I98" s="121"/>
      <c r="J98" s="121"/>
      <c r="K98" s="121"/>
      <c r="L98" s="121"/>
      <c r="M98" s="122"/>
      <c r="N98" s="20" t="s">
        <v>50</v>
      </c>
      <c r="O98" s="85"/>
      <c r="P98" s="86"/>
      <c r="Q98" s="86"/>
      <c r="R98" s="87"/>
      <c r="S98" s="85"/>
      <c r="T98" s="86"/>
      <c r="U98" s="86"/>
      <c r="V98" s="87"/>
      <c r="W98" s="20" t="s">
        <v>53</v>
      </c>
      <c r="X98" s="117"/>
      <c r="Y98" s="118"/>
      <c r="Z98" s="118"/>
      <c r="AA98" s="119"/>
      <c r="AB98" s="117"/>
      <c r="AC98" s="118"/>
      <c r="AD98" s="118"/>
      <c r="AE98" s="119"/>
      <c r="AF98" s="83"/>
      <c r="AG98" s="84"/>
      <c r="AH98" s="84"/>
      <c r="AI98" s="85"/>
      <c r="AJ98" s="86"/>
      <c r="AK98" s="87"/>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4"/>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row>
    <row r="99" spans="1:198" x14ac:dyDescent="0.25">
      <c r="A99" s="123" t="s">
        <v>54</v>
      </c>
      <c r="B99" s="124"/>
      <c r="C99" s="125"/>
      <c r="D99" s="126"/>
      <c r="E99" s="127"/>
      <c r="F99" s="128"/>
      <c r="G99" s="123" t="s">
        <v>55</v>
      </c>
      <c r="H99" s="124"/>
      <c r="I99" s="129"/>
      <c r="J99" s="127"/>
      <c r="K99" s="127"/>
      <c r="L99" s="127"/>
      <c r="M99" s="128"/>
      <c r="N99" s="130"/>
      <c r="O99" s="131"/>
      <c r="P99" s="131"/>
      <c r="Q99" s="131"/>
      <c r="R99" s="131"/>
      <c r="S99" s="132"/>
      <c r="T99" s="133"/>
      <c r="U99" s="133"/>
      <c r="V99" s="134"/>
      <c r="W99" s="20" t="s">
        <v>56</v>
      </c>
      <c r="X99" s="117"/>
      <c r="Y99" s="118"/>
      <c r="Z99" s="118"/>
      <c r="AA99" s="119"/>
      <c r="AB99" s="117"/>
      <c r="AC99" s="118"/>
      <c r="AD99" s="118"/>
      <c r="AE99" s="119"/>
      <c r="AF99" s="83"/>
      <c r="AG99" s="84"/>
      <c r="AH99" s="84"/>
      <c r="AI99" s="85"/>
      <c r="AJ99" s="86"/>
      <c r="AK99" s="87"/>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4"/>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row>
    <row r="100" spans="1:198" ht="13.8" thickBot="1" x14ac:dyDescent="0.3">
      <c r="A100" s="3"/>
      <c r="B100" s="90" t="s">
        <v>155</v>
      </c>
      <c r="C100" s="91"/>
      <c r="D100" s="65"/>
      <c r="E100" s="167"/>
      <c r="F100" s="95"/>
      <c r="G100" s="3"/>
      <c r="H100" s="90" t="s">
        <v>154</v>
      </c>
      <c r="I100" s="92"/>
      <c r="J100" s="65"/>
      <c r="K100" s="66"/>
      <c r="L100" s="67"/>
      <c r="M100" s="68"/>
      <c r="N100" s="21" t="s">
        <v>57</v>
      </c>
      <c r="O100" s="96">
        <f>A100*0.67</f>
        <v>0</v>
      </c>
      <c r="P100" s="99"/>
      <c r="Q100" s="99"/>
      <c r="R100" s="100"/>
      <c r="S100" s="96">
        <f>G100*0.67</f>
        <v>0</v>
      </c>
      <c r="T100" s="99"/>
      <c r="U100" s="99"/>
      <c r="V100" s="100"/>
      <c r="W100" s="21" t="s">
        <v>21</v>
      </c>
      <c r="X100" s="101">
        <f>SUM(X96:AA99)</f>
        <v>0</v>
      </c>
      <c r="Y100" s="102"/>
      <c r="Z100" s="102"/>
      <c r="AA100" s="103"/>
      <c r="AB100" s="101">
        <f>SUM(AB96:AE99)</f>
        <v>0</v>
      </c>
      <c r="AC100" s="109"/>
      <c r="AD100" s="109"/>
      <c r="AE100" s="110"/>
      <c r="AF100" s="107"/>
      <c r="AG100" s="108"/>
      <c r="AH100" s="108"/>
      <c r="AI100" s="101">
        <f>SUM(AI96:AK99)</f>
        <v>0</v>
      </c>
      <c r="AJ100" s="109"/>
      <c r="AK100" s="110"/>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4"/>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row>
    <row r="101" spans="1:198" ht="13.8" thickTop="1" x14ac:dyDescent="0.25">
      <c r="A101" s="135" t="s">
        <v>101</v>
      </c>
      <c r="B101" s="136"/>
      <c r="C101" s="137" t="s">
        <v>70</v>
      </c>
      <c r="D101" s="138"/>
      <c r="E101" s="138"/>
      <c r="F101" s="138"/>
      <c r="G101" s="139"/>
      <c r="H101" s="138" t="s">
        <v>71</v>
      </c>
      <c r="I101" s="138"/>
      <c r="J101" s="138"/>
      <c r="K101" s="138"/>
      <c r="L101" s="138"/>
      <c r="M101" s="139"/>
      <c r="N101" s="23">
        <v>1</v>
      </c>
      <c r="O101" s="140" t="s">
        <v>44</v>
      </c>
      <c r="P101" s="141"/>
      <c r="Q101" s="141"/>
      <c r="R101" s="136"/>
      <c r="S101" s="140" t="s">
        <v>45</v>
      </c>
      <c r="T101" s="141"/>
      <c r="U101" s="141"/>
      <c r="V101" s="136"/>
      <c r="W101" s="22">
        <v>2</v>
      </c>
      <c r="X101" s="140" t="s">
        <v>44</v>
      </c>
      <c r="Y101" s="141"/>
      <c r="Z101" s="141"/>
      <c r="AA101" s="136"/>
      <c r="AB101" s="140" t="s">
        <v>45</v>
      </c>
      <c r="AC101" s="141"/>
      <c r="AD101" s="141"/>
      <c r="AE101" s="136"/>
      <c r="AF101" s="140" t="s">
        <v>46</v>
      </c>
      <c r="AG101" s="141"/>
      <c r="AH101" s="141"/>
      <c r="AI101" s="140" t="s">
        <v>47</v>
      </c>
      <c r="AJ101" s="141"/>
      <c r="AK101" s="13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4"/>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row>
    <row r="102" spans="1:198" x14ac:dyDescent="0.25">
      <c r="A102" s="83"/>
      <c r="B102" s="120"/>
      <c r="C102" s="83"/>
      <c r="D102" s="121"/>
      <c r="E102" s="121"/>
      <c r="F102" s="121"/>
      <c r="G102" s="122"/>
      <c r="H102" s="83"/>
      <c r="I102" s="121"/>
      <c r="J102" s="121"/>
      <c r="K102" s="121"/>
      <c r="L102" s="121"/>
      <c r="M102" s="122"/>
      <c r="N102" s="20" t="s">
        <v>48</v>
      </c>
      <c r="O102" s="85"/>
      <c r="P102" s="86"/>
      <c r="Q102" s="86"/>
      <c r="R102" s="87"/>
      <c r="S102" s="85"/>
      <c r="T102" s="86"/>
      <c r="U102" s="86"/>
      <c r="V102" s="87"/>
      <c r="W102" s="20" t="s">
        <v>49</v>
      </c>
      <c r="X102" s="117"/>
      <c r="Y102" s="118"/>
      <c r="Z102" s="118"/>
      <c r="AA102" s="119"/>
      <c r="AB102" s="117"/>
      <c r="AC102" s="118"/>
      <c r="AD102" s="118"/>
      <c r="AE102" s="119"/>
      <c r="AF102" s="83"/>
      <c r="AG102" s="84"/>
      <c r="AH102" s="84"/>
      <c r="AI102" s="85"/>
      <c r="AJ102" s="86"/>
      <c r="AK102" s="87"/>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4"/>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row>
    <row r="103" spans="1:198" x14ac:dyDescent="0.25">
      <c r="A103" s="83"/>
      <c r="B103" s="120"/>
      <c r="C103" s="83"/>
      <c r="D103" s="121"/>
      <c r="E103" s="121"/>
      <c r="F103" s="121"/>
      <c r="G103" s="122"/>
      <c r="H103" s="83"/>
      <c r="I103" s="121"/>
      <c r="J103" s="121"/>
      <c r="K103" s="121"/>
      <c r="L103" s="121"/>
      <c r="M103" s="122"/>
      <c r="N103" s="20" t="s">
        <v>52</v>
      </c>
      <c r="O103" s="85"/>
      <c r="P103" s="86"/>
      <c r="Q103" s="86"/>
      <c r="R103" s="87"/>
      <c r="S103" s="85"/>
      <c r="T103" s="86"/>
      <c r="U103" s="86"/>
      <c r="V103" s="87"/>
      <c r="W103" s="20" t="s">
        <v>51</v>
      </c>
      <c r="X103" s="117"/>
      <c r="Y103" s="118"/>
      <c r="Z103" s="118"/>
      <c r="AA103" s="119"/>
      <c r="AB103" s="117"/>
      <c r="AC103" s="118"/>
      <c r="AD103" s="118"/>
      <c r="AE103" s="119"/>
      <c r="AF103" s="83"/>
      <c r="AG103" s="84"/>
      <c r="AH103" s="84"/>
      <c r="AI103" s="85"/>
      <c r="AJ103" s="86"/>
      <c r="AK103" s="87"/>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row>
    <row r="104" spans="1:198" x14ac:dyDescent="0.25">
      <c r="A104" s="83"/>
      <c r="B104" s="120"/>
      <c r="C104" s="83"/>
      <c r="D104" s="121"/>
      <c r="E104" s="121"/>
      <c r="F104" s="121"/>
      <c r="G104" s="122"/>
      <c r="H104" s="83"/>
      <c r="I104" s="121"/>
      <c r="J104" s="121"/>
      <c r="K104" s="121"/>
      <c r="L104" s="121"/>
      <c r="M104" s="122"/>
      <c r="N104" s="20" t="s">
        <v>50</v>
      </c>
      <c r="O104" s="85"/>
      <c r="P104" s="86"/>
      <c r="Q104" s="86"/>
      <c r="R104" s="87"/>
      <c r="S104" s="85"/>
      <c r="T104" s="86"/>
      <c r="U104" s="86"/>
      <c r="V104" s="87"/>
      <c r="W104" s="20" t="s">
        <v>53</v>
      </c>
      <c r="X104" s="117"/>
      <c r="Y104" s="118"/>
      <c r="Z104" s="118"/>
      <c r="AA104" s="119"/>
      <c r="AB104" s="117"/>
      <c r="AC104" s="118"/>
      <c r="AD104" s="118"/>
      <c r="AE104" s="119"/>
      <c r="AF104" s="83"/>
      <c r="AG104" s="84"/>
      <c r="AH104" s="84"/>
      <c r="AI104" s="85"/>
      <c r="AJ104" s="86"/>
      <c r="AK104" s="87"/>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4"/>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row>
    <row r="105" spans="1:198" x14ac:dyDescent="0.25">
      <c r="A105" s="123" t="s">
        <v>54</v>
      </c>
      <c r="B105" s="124"/>
      <c r="C105" s="125"/>
      <c r="D105" s="126"/>
      <c r="E105" s="127"/>
      <c r="F105" s="128"/>
      <c r="G105" s="123" t="s">
        <v>55</v>
      </c>
      <c r="H105" s="124"/>
      <c r="I105" s="129"/>
      <c r="J105" s="127"/>
      <c r="K105" s="127"/>
      <c r="L105" s="127"/>
      <c r="M105" s="128"/>
      <c r="N105" s="130"/>
      <c r="O105" s="131"/>
      <c r="P105" s="131"/>
      <c r="Q105" s="131"/>
      <c r="R105" s="131"/>
      <c r="S105" s="132"/>
      <c r="T105" s="133"/>
      <c r="U105" s="133"/>
      <c r="V105" s="134"/>
      <c r="W105" s="20" t="s">
        <v>56</v>
      </c>
      <c r="X105" s="117"/>
      <c r="Y105" s="118"/>
      <c r="Z105" s="118"/>
      <c r="AA105" s="119"/>
      <c r="AB105" s="117"/>
      <c r="AC105" s="118"/>
      <c r="AD105" s="118"/>
      <c r="AE105" s="119"/>
      <c r="AF105" s="83"/>
      <c r="AG105" s="84"/>
      <c r="AH105" s="84"/>
      <c r="AI105" s="85"/>
      <c r="AJ105" s="86"/>
      <c r="AK105" s="87"/>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4"/>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row>
    <row r="106" spans="1:198" ht="13.8" thickBot="1" x14ac:dyDescent="0.3">
      <c r="A106" s="3"/>
      <c r="B106" s="90" t="s">
        <v>155</v>
      </c>
      <c r="C106" s="91"/>
      <c r="D106" s="65"/>
      <c r="E106" s="167"/>
      <c r="F106" s="95"/>
      <c r="G106" s="3"/>
      <c r="H106" s="90" t="s">
        <v>154</v>
      </c>
      <c r="I106" s="92"/>
      <c r="J106" s="65"/>
      <c r="K106" s="66"/>
      <c r="L106" s="67"/>
      <c r="M106" s="68"/>
      <c r="N106" s="21" t="s">
        <v>57</v>
      </c>
      <c r="O106" s="96">
        <f>A106*0.67</f>
        <v>0</v>
      </c>
      <c r="P106" s="99"/>
      <c r="Q106" s="99"/>
      <c r="R106" s="100"/>
      <c r="S106" s="96">
        <f>G106*0.67</f>
        <v>0</v>
      </c>
      <c r="T106" s="99"/>
      <c r="U106" s="99"/>
      <c r="V106" s="100"/>
      <c r="W106" s="21" t="s">
        <v>21</v>
      </c>
      <c r="X106" s="101">
        <f>SUM(X102:AA105)</f>
        <v>0</v>
      </c>
      <c r="Y106" s="102"/>
      <c r="Z106" s="102"/>
      <c r="AA106" s="103"/>
      <c r="AB106" s="101">
        <f>SUM(AB102:AE105)</f>
        <v>0</v>
      </c>
      <c r="AC106" s="109"/>
      <c r="AD106" s="109"/>
      <c r="AE106" s="110"/>
      <c r="AF106" s="107"/>
      <c r="AG106" s="108"/>
      <c r="AH106" s="108"/>
      <c r="AI106" s="101">
        <f>SUM(AI102:AK105)</f>
        <v>0</v>
      </c>
      <c r="AJ106" s="109"/>
      <c r="AK106" s="110"/>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4"/>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row>
    <row r="107" spans="1:198" ht="13.8" thickTop="1" x14ac:dyDescent="0.25">
      <c r="A107" s="135" t="s">
        <v>102</v>
      </c>
      <c r="B107" s="136"/>
      <c r="C107" s="137" t="s">
        <v>70</v>
      </c>
      <c r="D107" s="138"/>
      <c r="E107" s="138"/>
      <c r="F107" s="138"/>
      <c r="G107" s="139"/>
      <c r="H107" s="138" t="s">
        <v>71</v>
      </c>
      <c r="I107" s="138"/>
      <c r="J107" s="138"/>
      <c r="K107" s="138"/>
      <c r="L107" s="138"/>
      <c r="M107" s="139"/>
      <c r="N107" s="23">
        <v>1</v>
      </c>
      <c r="O107" s="140" t="s">
        <v>44</v>
      </c>
      <c r="P107" s="141"/>
      <c r="Q107" s="141"/>
      <c r="R107" s="136"/>
      <c r="S107" s="140" t="s">
        <v>45</v>
      </c>
      <c r="T107" s="141"/>
      <c r="U107" s="141"/>
      <c r="V107" s="136"/>
      <c r="W107" s="22">
        <v>2</v>
      </c>
      <c r="X107" s="140" t="s">
        <v>44</v>
      </c>
      <c r="Y107" s="141"/>
      <c r="Z107" s="141"/>
      <c r="AA107" s="136"/>
      <c r="AB107" s="140" t="s">
        <v>45</v>
      </c>
      <c r="AC107" s="141"/>
      <c r="AD107" s="141"/>
      <c r="AE107" s="136"/>
      <c r="AF107" s="140" t="s">
        <v>46</v>
      </c>
      <c r="AG107" s="141"/>
      <c r="AH107" s="141"/>
      <c r="AI107" s="140" t="s">
        <v>47</v>
      </c>
      <c r="AJ107" s="141"/>
      <c r="AK107" s="13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4"/>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row>
    <row r="108" spans="1:198" x14ac:dyDescent="0.25">
      <c r="A108" s="83"/>
      <c r="B108" s="120"/>
      <c r="C108" s="83"/>
      <c r="D108" s="121"/>
      <c r="E108" s="121"/>
      <c r="F108" s="121"/>
      <c r="G108" s="122"/>
      <c r="H108" s="83"/>
      <c r="I108" s="121"/>
      <c r="J108" s="121"/>
      <c r="K108" s="121"/>
      <c r="L108" s="121"/>
      <c r="M108" s="122"/>
      <c r="N108" s="20" t="s">
        <v>48</v>
      </c>
      <c r="O108" s="85"/>
      <c r="P108" s="86"/>
      <c r="Q108" s="86"/>
      <c r="R108" s="87"/>
      <c r="S108" s="85"/>
      <c r="T108" s="86"/>
      <c r="U108" s="86"/>
      <c r="V108" s="87"/>
      <c r="W108" s="20" t="s">
        <v>49</v>
      </c>
      <c r="X108" s="117"/>
      <c r="Y108" s="118"/>
      <c r="Z108" s="118"/>
      <c r="AA108" s="119"/>
      <c r="AB108" s="117"/>
      <c r="AC108" s="118"/>
      <c r="AD108" s="118"/>
      <c r="AE108" s="119"/>
      <c r="AF108" s="83"/>
      <c r="AG108" s="84"/>
      <c r="AH108" s="84"/>
      <c r="AI108" s="85"/>
      <c r="AJ108" s="86"/>
      <c r="AK108" s="87"/>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4"/>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row>
    <row r="109" spans="1:198" x14ac:dyDescent="0.25">
      <c r="A109" s="83"/>
      <c r="B109" s="120"/>
      <c r="C109" s="83"/>
      <c r="D109" s="121"/>
      <c r="E109" s="121"/>
      <c r="F109" s="121"/>
      <c r="G109" s="122"/>
      <c r="H109" s="83"/>
      <c r="I109" s="121"/>
      <c r="J109" s="121"/>
      <c r="K109" s="121"/>
      <c r="L109" s="121"/>
      <c r="M109" s="122"/>
      <c r="N109" s="20" t="s">
        <v>52</v>
      </c>
      <c r="O109" s="85"/>
      <c r="P109" s="86"/>
      <c r="Q109" s="86"/>
      <c r="R109" s="87"/>
      <c r="S109" s="85"/>
      <c r="T109" s="86"/>
      <c r="U109" s="86"/>
      <c r="V109" s="87"/>
      <c r="W109" s="20" t="s">
        <v>51</v>
      </c>
      <c r="X109" s="117"/>
      <c r="Y109" s="118"/>
      <c r="Z109" s="118"/>
      <c r="AA109" s="119"/>
      <c r="AB109" s="117"/>
      <c r="AC109" s="118"/>
      <c r="AD109" s="118"/>
      <c r="AE109" s="119"/>
      <c r="AF109" s="83"/>
      <c r="AG109" s="84"/>
      <c r="AH109" s="84"/>
      <c r="AI109" s="85"/>
      <c r="AJ109" s="86"/>
      <c r="AK109" s="87"/>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4"/>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row>
    <row r="110" spans="1:198" x14ac:dyDescent="0.25">
      <c r="A110" s="83"/>
      <c r="B110" s="120"/>
      <c r="C110" s="83"/>
      <c r="D110" s="121"/>
      <c r="E110" s="121"/>
      <c r="F110" s="121"/>
      <c r="G110" s="122"/>
      <c r="H110" s="83"/>
      <c r="I110" s="121"/>
      <c r="J110" s="121"/>
      <c r="K110" s="121"/>
      <c r="L110" s="121"/>
      <c r="M110" s="122"/>
      <c r="N110" s="20" t="s">
        <v>50</v>
      </c>
      <c r="O110" s="85"/>
      <c r="P110" s="86"/>
      <c r="Q110" s="86"/>
      <c r="R110" s="87"/>
      <c r="S110" s="85"/>
      <c r="T110" s="86"/>
      <c r="U110" s="86"/>
      <c r="V110" s="87"/>
      <c r="W110" s="20" t="s">
        <v>53</v>
      </c>
      <c r="X110" s="117"/>
      <c r="Y110" s="118"/>
      <c r="Z110" s="118"/>
      <c r="AA110" s="119"/>
      <c r="AB110" s="117"/>
      <c r="AC110" s="118"/>
      <c r="AD110" s="118"/>
      <c r="AE110" s="119"/>
      <c r="AF110" s="83"/>
      <c r="AG110" s="84"/>
      <c r="AH110" s="84"/>
      <c r="AI110" s="85"/>
      <c r="AJ110" s="86"/>
      <c r="AK110" s="87"/>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4"/>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row>
    <row r="111" spans="1:198" x14ac:dyDescent="0.25">
      <c r="A111" s="123" t="s">
        <v>54</v>
      </c>
      <c r="B111" s="124"/>
      <c r="C111" s="125"/>
      <c r="D111" s="126"/>
      <c r="E111" s="127"/>
      <c r="F111" s="128"/>
      <c r="G111" s="123" t="s">
        <v>55</v>
      </c>
      <c r="H111" s="124"/>
      <c r="I111" s="129"/>
      <c r="J111" s="127"/>
      <c r="K111" s="127"/>
      <c r="L111" s="127"/>
      <c r="M111" s="128"/>
      <c r="N111" s="130"/>
      <c r="O111" s="131"/>
      <c r="P111" s="131"/>
      <c r="Q111" s="131"/>
      <c r="R111" s="131"/>
      <c r="S111" s="132"/>
      <c r="T111" s="133"/>
      <c r="U111" s="133"/>
      <c r="V111" s="134"/>
      <c r="W111" s="20" t="s">
        <v>56</v>
      </c>
      <c r="X111" s="117"/>
      <c r="Y111" s="118"/>
      <c r="Z111" s="118"/>
      <c r="AA111" s="119"/>
      <c r="AB111" s="117"/>
      <c r="AC111" s="118"/>
      <c r="AD111" s="118"/>
      <c r="AE111" s="119"/>
      <c r="AF111" s="83"/>
      <c r="AG111" s="84"/>
      <c r="AH111" s="84"/>
      <c r="AI111" s="85"/>
      <c r="AJ111" s="86"/>
      <c r="AK111" s="87"/>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4"/>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row>
    <row r="112" spans="1:198" ht="13.8" thickBot="1" x14ac:dyDescent="0.3">
      <c r="A112" s="3"/>
      <c r="B112" s="90" t="s">
        <v>155</v>
      </c>
      <c r="C112" s="91"/>
      <c r="D112" s="65"/>
      <c r="E112" s="167"/>
      <c r="F112" s="95"/>
      <c r="G112" s="3"/>
      <c r="H112" s="90" t="s">
        <v>154</v>
      </c>
      <c r="I112" s="92"/>
      <c r="J112" s="65"/>
      <c r="K112" s="66"/>
      <c r="L112" s="67"/>
      <c r="M112" s="68"/>
      <c r="N112" s="21" t="s">
        <v>57</v>
      </c>
      <c r="O112" s="96">
        <f>A112*0.67</f>
        <v>0</v>
      </c>
      <c r="P112" s="99"/>
      <c r="Q112" s="99"/>
      <c r="R112" s="100"/>
      <c r="S112" s="96">
        <f>G112*0.67</f>
        <v>0</v>
      </c>
      <c r="T112" s="99"/>
      <c r="U112" s="99"/>
      <c r="V112" s="100"/>
      <c r="W112" s="21" t="s">
        <v>21</v>
      </c>
      <c r="X112" s="101">
        <f>SUM(X108:AA111)</f>
        <v>0</v>
      </c>
      <c r="Y112" s="102"/>
      <c r="Z112" s="102"/>
      <c r="AA112" s="103"/>
      <c r="AB112" s="101">
        <f>SUM(AB108:AE111)</f>
        <v>0</v>
      </c>
      <c r="AC112" s="109"/>
      <c r="AD112" s="109"/>
      <c r="AE112" s="110"/>
      <c r="AF112" s="107"/>
      <c r="AG112" s="108"/>
      <c r="AH112" s="108"/>
      <c r="AI112" s="101">
        <f>SUM(AI108:AK111)</f>
        <v>0</v>
      </c>
      <c r="AJ112" s="109"/>
      <c r="AK112" s="110"/>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4"/>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row>
    <row r="113" spans="1:198" ht="13.8" thickTop="1" x14ac:dyDescent="0.25">
      <c r="A113" s="135" t="s">
        <v>103</v>
      </c>
      <c r="B113" s="136"/>
      <c r="C113" s="137" t="s">
        <v>70</v>
      </c>
      <c r="D113" s="138"/>
      <c r="E113" s="138"/>
      <c r="F113" s="138"/>
      <c r="G113" s="139"/>
      <c r="H113" s="138" t="s">
        <v>71</v>
      </c>
      <c r="I113" s="138"/>
      <c r="J113" s="138"/>
      <c r="K113" s="138"/>
      <c r="L113" s="138"/>
      <c r="M113" s="139"/>
      <c r="N113" s="23">
        <v>1</v>
      </c>
      <c r="O113" s="140" t="s">
        <v>44</v>
      </c>
      <c r="P113" s="141"/>
      <c r="Q113" s="141"/>
      <c r="R113" s="136"/>
      <c r="S113" s="140" t="s">
        <v>45</v>
      </c>
      <c r="T113" s="141"/>
      <c r="U113" s="141"/>
      <c r="V113" s="136"/>
      <c r="W113" s="22">
        <v>2</v>
      </c>
      <c r="X113" s="140" t="s">
        <v>44</v>
      </c>
      <c r="Y113" s="141"/>
      <c r="Z113" s="141"/>
      <c r="AA113" s="136"/>
      <c r="AB113" s="140" t="s">
        <v>45</v>
      </c>
      <c r="AC113" s="141"/>
      <c r="AD113" s="141"/>
      <c r="AE113" s="136"/>
      <c r="AF113" s="140" t="s">
        <v>46</v>
      </c>
      <c r="AG113" s="141"/>
      <c r="AH113" s="141"/>
      <c r="AI113" s="140" t="s">
        <v>47</v>
      </c>
      <c r="AJ113" s="141"/>
      <c r="AK113" s="13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4"/>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row>
    <row r="114" spans="1:198" x14ac:dyDescent="0.25">
      <c r="A114" s="83"/>
      <c r="B114" s="120"/>
      <c r="C114" s="83"/>
      <c r="D114" s="121"/>
      <c r="E114" s="121"/>
      <c r="F114" s="121"/>
      <c r="G114" s="122"/>
      <c r="H114" s="83"/>
      <c r="I114" s="121"/>
      <c r="J114" s="121"/>
      <c r="K114" s="121"/>
      <c r="L114" s="121"/>
      <c r="M114" s="122"/>
      <c r="N114" s="20" t="s">
        <v>48</v>
      </c>
      <c r="O114" s="85"/>
      <c r="P114" s="86"/>
      <c r="Q114" s="86"/>
      <c r="R114" s="87"/>
      <c r="S114" s="85"/>
      <c r="T114" s="86"/>
      <c r="U114" s="86"/>
      <c r="V114" s="87"/>
      <c r="W114" s="20" t="s">
        <v>49</v>
      </c>
      <c r="X114" s="117"/>
      <c r="Y114" s="118"/>
      <c r="Z114" s="118"/>
      <c r="AA114" s="119"/>
      <c r="AB114" s="117"/>
      <c r="AC114" s="118"/>
      <c r="AD114" s="118"/>
      <c r="AE114" s="119"/>
      <c r="AF114" s="83"/>
      <c r="AG114" s="84"/>
      <c r="AH114" s="84"/>
      <c r="AI114" s="85"/>
      <c r="AJ114" s="86"/>
      <c r="AK114" s="87"/>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4"/>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row>
    <row r="115" spans="1:198" ht="13.5" customHeight="1" x14ac:dyDescent="0.25">
      <c r="A115" s="83"/>
      <c r="B115" s="120"/>
      <c r="C115" s="83"/>
      <c r="D115" s="121"/>
      <c r="E115" s="121"/>
      <c r="F115" s="121"/>
      <c r="G115" s="122"/>
      <c r="H115" s="83"/>
      <c r="I115" s="121"/>
      <c r="J115" s="121"/>
      <c r="K115" s="121"/>
      <c r="L115" s="121"/>
      <c r="M115" s="122"/>
      <c r="N115" s="20" t="s">
        <v>52</v>
      </c>
      <c r="O115" s="85"/>
      <c r="P115" s="86"/>
      <c r="Q115" s="86"/>
      <c r="R115" s="87"/>
      <c r="S115" s="85"/>
      <c r="T115" s="86"/>
      <c r="U115" s="86"/>
      <c r="V115" s="87"/>
      <c r="W115" s="20" t="s">
        <v>51</v>
      </c>
      <c r="X115" s="117"/>
      <c r="Y115" s="118"/>
      <c r="Z115" s="118"/>
      <c r="AA115" s="119"/>
      <c r="AB115" s="117"/>
      <c r="AC115" s="118"/>
      <c r="AD115" s="118"/>
      <c r="AE115" s="119"/>
      <c r="AF115" s="83"/>
      <c r="AG115" s="84"/>
      <c r="AH115" s="84"/>
      <c r="AI115" s="85"/>
      <c r="AJ115" s="86"/>
      <c r="AK115" s="87"/>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4"/>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row>
    <row r="116" spans="1:198" x14ac:dyDescent="0.25">
      <c r="A116" s="83"/>
      <c r="B116" s="120"/>
      <c r="C116" s="83"/>
      <c r="D116" s="121"/>
      <c r="E116" s="121"/>
      <c r="F116" s="121"/>
      <c r="G116" s="122"/>
      <c r="H116" s="83"/>
      <c r="I116" s="121"/>
      <c r="J116" s="121"/>
      <c r="K116" s="121"/>
      <c r="L116" s="121"/>
      <c r="M116" s="122"/>
      <c r="N116" s="20" t="s">
        <v>50</v>
      </c>
      <c r="O116" s="85"/>
      <c r="P116" s="86"/>
      <c r="Q116" s="86"/>
      <c r="R116" s="87"/>
      <c r="S116" s="85"/>
      <c r="T116" s="86"/>
      <c r="U116" s="86"/>
      <c r="V116" s="87"/>
      <c r="W116" s="20" t="s">
        <v>53</v>
      </c>
      <c r="X116" s="117"/>
      <c r="Y116" s="118"/>
      <c r="Z116" s="118"/>
      <c r="AA116" s="119"/>
      <c r="AB116" s="117"/>
      <c r="AC116" s="118"/>
      <c r="AD116" s="118"/>
      <c r="AE116" s="119"/>
      <c r="AF116" s="83"/>
      <c r="AG116" s="84"/>
      <c r="AH116" s="84"/>
      <c r="AI116" s="85"/>
      <c r="AJ116" s="86"/>
      <c r="AK116" s="87"/>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4"/>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row>
    <row r="117" spans="1:198" ht="12.9" customHeight="1" x14ac:dyDescent="0.25">
      <c r="A117" s="123" t="s">
        <v>54</v>
      </c>
      <c r="B117" s="124"/>
      <c r="C117" s="125"/>
      <c r="D117" s="126"/>
      <c r="E117" s="127"/>
      <c r="F117" s="128"/>
      <c r="G117" s="123" t="s">
        <v>55</v>
      </c>
      <c r="H117" s="124"/>
      <c r="I117" s="129"/>
      <c r="J117" s="127"/>
      <c r="K117" s="127"/>
      <c r="L117" s="127"/>
      <c r="M117" s="128"/>
      <c r="N117" s="130"/>
      <c r="O117" s="131"/>
      <c r="P117" s="131"/>
      <c r="Q117" s="131"/>
      <c r="R117" s="131"/>
      <c r="S117" s="132"/>
      <c r="T117" s="133"/>
      <c r="U117" s="133"/>
      <c r="V117" s="134"/>
      <c r="W117" s="20" t="s">
        <v>56</v>
      </c>
      <c r="X117" s="117"/>
      <c r="Y117" s="118"/>
      <c r="Z117" s="118"/>
      <c r="AA117" s="119"/>
      <c r="AB117" s="117"/>
      <c r="AC117" s="118"/>
      <c r="AD117" s="118"/>
      <c r="AE117" s="119"/>
      <c r="AF117" s="83"/>
      <c r="AG117" s="84"/>
      <c r="AH117" s="84"/>
      <c r="AI117" s="85"/>
      <c r="AJ117" s="86"/>
      <c r="AK117" s="87"/>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4"/>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row>
    <row r="118" spans="1:198" ht="12.9" customHeight="1" thickBot="1" x14ac:dyDescent="0.3">
      <c r="A118" s="3"/>
      <c r="B118" s="90" t="s">
        <v>155</v>
      </c>
      <c r="C118" s="91"/>
      <c r="D118" s="65"/>
      <c r="E118" s="167"/>
      <c r="F118" s="95"/>
      <c r="G118" s="3"/>
      <c r="H118" s="90" t="s">
        <v>154</v>
      </c>
      <c r="I118" s="92"/>
      <c r="J118" s="65"/>
      <c r="K118" s="93"/>
      <c r="L118" s="94"/>
      <c r="M118" s="95"/>
      <c r="N118" s="21" t="s">
        <v>57</v>
      </c>
      <c r="O118" s="96">
        <f>A118*0.67</f>
        <v>0</v>
      </c>
      <c r="P118" s="99"/>
      <c r="Q118" s="99"/>
      <c r="R118" s="100"/>
      <c r="S118" s="96">
        <f>G118*0.67</f>
        <v>0</v>
      </c>
      <c r="T118" s="99"/>
      <c r="U118" s="99"/>
      <c r="V118" s="100"/>
      <c r="W118" s="21" t="s">
        <v>21</v>
      </c>
      <c r="X118" s="101">
        <f>SUM(X114:AA117)</f>
        <v>0</v>
      </c>
      <c r="Y118" s="102"/>
      <c r="Z118" s="102"/>
      <c r="AA118" s="103"/>
      <c r="AB118" s="101">
        <f>SUM(AB114:AE117)</f>
        <v>0</v>
      </c>
      <c r="AC118" s="109"/>
      <c r="AD118" s="109"/>
      <c r="AE118" s="110"/>
      <c r="AF118" s="107"/>
      <c r="AG118" s="108"/>
      <c r="AH118" s="108"/>
      <c r="AI118" s="101">
        <f>SUM(AI114:AK117)</f>
        <v>0</v>
      </c>
      <c r="AJ118" s="109"/>
      <c r="AK118" s="110"/>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4"/>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row>
    <row r="119" spans="1:198" ht="12.9" customHeight="1" thickTop="1" x14ac:dyDescent="0.25">
      <c r="A119" s="135" t="s">
        <v>104</v>
      </c>
      <c r="B119" s="136"/>
      <c r="C119" s="152" t="s">
        <v>70</v>
      </c>
      <c r="D119" s="153"/>
      <c r="E119" s="153"/>
      <c r="F119" s="153"/>
      <c r="G119" s="154"/>
      <c r="H119" s="138" t="s">
        <v>71</v>
      </c>
      <c r="I119" s="138"/>
      <c r="J119" s="138"/>
      <c r="K119" s="138"/>
      <c r="L119" s="138"/>
      <c r="M119" s="139"/>
      <c r="N119" s="23">
        <v>1</v>
      </c>
      <c r="O119" s="140" t="s">
        <v>44</v>
      </c>
      <c r="P119" s="141"/>
      <c r="Q119" s="141"/>
      <c r="R119" s="136"/>
      <c r="S119" s="140" t="s">
        <v>45</v>
      </c>
      <c r="T119" s="141"/>
      <c r="U119" s="141"/>
      <c r="V119" s="136"/>
      <c r="W119" s="22">
        <v>2</v>
      </c>
      <c r="X119" s="140" t="s">
        <v>44</v>
      </c>
      <c r="Y119" s="141"/>
      <c r="Z119" s="141"/>
      <c r="AA119" s="136"/>
      <c r="AB119" s="140" t="s">
        <v>45</v>
      </c>
      <c r="AC119" s="141"/>
      <c r="AD119" s="141"/>
      <c r="AE119" s="136"/>
      <c r="AF119" s="140" t="s">
        <v>46</v>
      </c>
      <c r="AG119" s="141"/>
      <c r="AH119" s="141"/>
      <c r="AI119" s="140" t="s">
        <v>47</v>
      </c>
      <c r="AJ119" s="141"/>
      <c r="AK119" s="13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4"/>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row>
    <row r="120" spans="1:198" x14ac:dyDescent="0.25">
      <c r="A120" s="83"/>
      <c r="B120" s="120"/>
      <c r="C120" s="83"/>
      <c r="D120" s="121"/>
      <c r="E120" s="121"/>
      <c r="F120" s="121"/>
      <c r="G120" s="122"/>
      <c r="H120" s="83"/>
      <c r="I120" s="121"/>
      <c r="J120" s="121"/>
      <c r="K120" s="121"/>
      <c r="L120" s="121"/>
      <c r="M120" s="122"/>
      <c r="N120" s="20" t="s">
        <v>48</v>
      </c>
      <c r="O120" s="85"/>
      <c r="P120" s="86"/>
      <c r="Q120" s="86"/>
      <c r="R120" s="87"/>
      <c r="S120" s="85"/>
      <c r="T120" s="86"/>
      <c r="U120" s="86"/>
      <c r="V120" s="87"/>
      <c r="W120" s="20" t="s">
        <v>49</v>
      </c>
      <c r="X120" s="117"/>
      <c r="Y120" s="118"/>
      <c r="Z120" s="118"/>
      <c r="AA120" s="119"/>
      <c r="AB120" s="117"/>
      <c r="AC120" s="118"/>
      <c r="AD120" s="118"/>
      <c r="AE120" s="119"/>
      <c r="AF120" s="83"/>
      <c r="AG120" s="84"/>
      <c r="AH120" s="84"/>
      <c r="AI120" s="85"/>
      <c r="AJ120" s="86"/>
      <c r="AK120" s="87"/>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4"/>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row>
    <row r="121" spans="1:198" x14ac:dyDescent="0.25">
      <c r="A121" s="83"/>
      <c r="B121" s="120"/>
      <c r="C121" s="83"/>
      <c r="D121" s="121"/>
      <c r="E121" s="121"/>
      <c r="F121" s="121"/>
      <c r="G121" s="122"/>
      <c r="H121" s="83"/>
      <c r="I121" s="121"/>
      <c r="J121" s="121"/>
      <c r="K121" s="121"/>
      <c r="L121" s="121"/>
      <c r="M121" s="122"/>
      <c r="N121" s="20" t="s">
        <v>52</v>
      </c>
      <c r="O121" s="85"/>
      <c r="P121" s="86"/>
      <c r="Q121" s="86"/>
      <c r="R121" s="87"/>
      <c r="S121" s="85"/>
      <c r="T121" s="86"/>
      <c r="U121" s="86"/>
      <c r="V121" s="87"/>
      <c r="W121" s="20" t="s">
        <v>51</v>
      </c>
      <c r="X121" s="117"/>
      <c r="Y121" s="118"/>
      <c r="Z121" s="118"/>
      <c r="AA121" s="119"/>
      <c r="AB121" s="117"/>
      <c r="AC121" s="118"/>
      <c r="AD121" s="118"/>
      <c r="AE121" s="119"/>
      <c r="AF121" s="83"/>
      <c r="AG121" s="84"/>
      <c r="AH121" s="84"/>
      <c r="AI121" s="85"/>
      <c r="AJ121" s="86"/>
      <c r="AK121" s="87"/>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4"/>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row>
    <row r="122" spans="1:198" x14ac:dyDescent="0.25">
      <c r="A122" s="83"/>
      <c r="B122" s="120"/>
      <c r="C122" s="83"/>
      <c r="D122" s="121"/>
      <c r="E122" s="121"/>
      <c r="F122" s="121"/>
      <c r="G122" s="122"/>
      <c r="H122" s="83"/>
      <c r="I122" s="121"/>
      <c r="J122" s="121"/>
      <c r="K122" s="121"/>
      <c r="L122" s="121"/>
      <c r="M122" s="122"/>
      <c r="N122" s="20" t="s">
        <v>50</v>
      </c>
      <c r="O122" s="85"/>
      <c r="P122" s="86"/>
      <c r="Q122" s="86"/>
      <c r="R122" s="87"/>
      <c r="S122" s="85"/>
      <c r="T122" s="86"/>
      <c r="U122" s="86"/>
      <c r="V122" s="87"/>
      <c r="W122" s="20" t="s">
        <v>53</v>
      </c>
      <c r="X122" s="117"/>
      <c r="Y122" s="118"/>
      <c r="Z122" s="118"/>
      <c r="AA122" s="119"/>
      <c r="AB122" s="117"/>
      <c r="AC122" s="118"/>
      <c r="AD122" s="118"/>
      <c r="AE122" s="119"/>
      <c r="AF122" s="83"/>
      <c r="AG122" s="84"/>
      <c r="AH122" s="84"/>
      <c r="AI122" s="85"/>
      <c r="AJ122" s="86"/>
      <c r="AK122" s="87"/>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4"/>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row>
    <row r="123" spans="1:198" x14ac:dyDescent="0.25">
      <c r="A123" s="123" t="s">
        <v>54</v>
      </c>
      <c r="B123" s="124"/>
      <c r="C123" s="125"/>
      <c r="D123" s="126"/>
      <c r="E123" s="127"/>
      <c r="F123" s="128"/>
      <c r="G123" s="123" t="s">
        <v>55</v>
      </c>
      <c r="H123" s="124"/>
      <c r="I123" s="129"/>
      <c r="J123" s="127"/>
      <c r="K123" s="127"/>
      <c r="L123" s="127"/>
      <c r="M123" s="128"/>
      <c r="N123" s="130"/>
      <c r="O123" s="131"/>
      <c r="P123" s="131"/>
      <c r="Q123" s="131"/>
      <c r="R123" s="131"/>
      <c r="S123" s="132"/>
      <c r="T123" s="133"/>
      <c r="U123" s="133"/>
      <c r="V123" s="134"/>
      <c r="W123" s="20" t="s">
        <v>56</v>
      </c>
      <c r="X123" s="117"/>
      <c r="Y123" s="118"/>
      <c r="Z123" s="118"/>
      <c r="AA123" s="119"/>
      <c r="AB123" s="117"/>
      <c r="AC123" s="118"/>
      <c r="AD123" s="118"/>
      <c r="AE123" s="119"/>
      <c r="AF123" s="83"/>
      <c r="AG123" s="84"/>
      <c r="AH123" s="84"/>
      <c r="AI123" s="85"/>
      <c r="AJ123" s="86"/>
      <c r="AK123" s="87"/>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4"/>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row>
    <row r="124" spans="1:198" ht="13.8" thickBot="1" x14ac:dyDescent="0.3">
      <c r="A124" s="3"/>
      <c r="B124" s="90" t="s">
        <v>155</v>
      </c>
      <c r="C124" s="91"/>
      <c r="D124" s="65"/>
      <c r="E124" s="167"/>
      <c r="F124" s="95"/>
      <c r="G124" s="3"/>
      <c r="H124" s="90" t="s">
        <v>154</v>
      </c>
      <c r="I124" s="92"/>
      <c r="J124" s="65"/>
      <c r="K124" s="93"/>
      <c r="L124" s="94"/>
      <c r="M124" s="95"/>
      <c r="N124" s="21" t="s">
        <v>57</v>
      </c>
      <c r="O124" s="96">
        <f>A124*0.67</f>
        <v>0</v>
      </c>
      <c r="P124" s="99"/>
      <c r="Q124" s="99"/>
      <c r="R124" s="100"/>
      <c r="S124" s="96">
        <f>G124*0.67</f>
        <v>0</v>
      </c>
      <c r="T124" s="99"/>
      <c r="U124" s="99"/>
      <c r="V124" s="100"/>
      <c r="W124" s="21" t="s">
        <v>21</v>
      </c>
      <c r="X124" s="101">
        <f>SUM(X120:AA123)</f>
        <v>0</v>
      </c>
      <c r="Y124" s="102"/>
      <c r="Z124" s="102"/>
      <c r="AA124" s="103"/>
      <c r="AB124" s="101">
        <f>SUM(AB120:AE123)</f>
        <v>0</v>
      </c>
      <c r="AC124" s="109"/>
      <c r="AD124" s="109"/>
      <c r="AE124" s="110"/>
      <c r="AF124" s="107"/>
      <c r="AG124" s="108"/>
      <c r="AH124" s="108"/>
      <c r="AI124" s="101">
        <f>SUM(AI120:AK123)</f>
        <v>0</v>
      </c>
      <c r="AJ124" s="109"/>
      <c r="AK124" s="110"/>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row>
    <row r="125" spans="1:198" ht="13.8" thickTop="1" x14ac:dyDescent="0.25">
      <c r="A125" s="135" t="s">
        <v>105</v>
      </c>
      <c r="B125" s="136"/>
      <c r="C125" s="152" t="s">
        <v>70</v>
      </c>
      <c r="D125" s="153"/>
      <c r="E125" s="153"/>
      <c r="F125" s="153"/>
      <c r="G125" s="154"/>
      <c r="H125" s="138" t="s">
        <v>71</v>
      </c>
      <c r="I125" s="138"/>
      <c r="J125" s="138"/>
      <c r="K125" s="138"/>
      <c r="L125" s="138"/>
      <c r="M125" s="139"/>
      <c r="N125" s="23">
        <v>1</v>
      </c>
      <c r="O125" s="140" t="s">
        <v>44</v>
      </c>
      <c r="P125" s="141"/>
      <c r="Q125" s="141"/>
      <c r="R125" s="136"/>
      <c r="S125" s="140" t="s">
        <v>45</v>
      </c>
      <c r="T125" s="141"/>
      <c r="U125" s="141"/>
      <c r="V125" s="136"/>
      <c r="W125" s="22">
        <v>2</v>
      </c>
      <c r="X125" s="140" t="s">
        <v>44</v>
      </c>
      <c r="Y125" s="141"/>
      <c r="Z125" s="141"/>
      <c r="AA125" s="136"/>
      <c r="AB125" s="140" t="s">
        <v>45</v>
      </c>
      <c r="AC125" s="141"/>
      <c r="AD125" s="141"/>
      <c r="AE125" s="136"/>
      <c r="AF125" s="140" t="s">
        <v>46</v>
      </c>
      <c r="AG125" s="141"/>
      <c r="AH125" s="141"/>
      <c r="AI125" s="140" t="s">
        <v>47</v>
      </c>
      <c r="AJ125" s="141"/>
      <c r="AK125" s="13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4"/>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row>
    <row r="126" spans="1:198" x14ac:dyDescent="0.25">
      <c r="A126" s="83"/>
      <c r="B126" s="120"/>
      <c r="C126" s="83"/>
      <c r="D126" s="121"/>
      <c r="E126" s="121"/>
      <c r="F126" s="121"/>
      <c r="G126" s="122"/>
      <c r="H126" s="83"/>
      <c r="I126" s="121"/>
      <c r="J126" s="121"/>
      <c r="K126" s="121"/>
      <c r="L126" s="121"/>
      <c r="M126" s="122"/>
      <c r="N126" s="14" t="s">
        <v>48</v>
      </c>
      <c r="O126" s="85"/>
      <c r="P126" s="86"/>
      <c r="Q126" s="86"/>
      <c r="R126" s="87"/>
      <c r="S126" s="85"/>
      <c r="T126" s="86"/>
      <c r="U126" s="86"/>
      <c r="V126" s="87"/>
      <c r="W126" s="14" t="s">
        <v>49</v>
      </c>
      <c r="X126" s="117"/>
      <c r="Y126" s="118"/>
      <c r="Z126" s="118"/>
      <c r="AA126" s="119"/>
      <c r="AB126" s="117"/>
      <c r="AC126" s="118"/>
      <c r="AD126" s="118"/>
      <c r="AE126" s="119"/>
      <c r="AF126" s="83"/>
      <c r="AG126" s="84"/>
      <c r="AH126" s="84"/>
      <c r="AI126" s="85"/>
      <c r="AJ126" s="86"/>
      <c r="AK126" s="87"/>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4"/>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row>
    <row r="127" spans="1:198" x14ac:dyDescent="0.25">
      <c r="A127" s="83"/>
      <c r="B127" s="120"/>
      <c r="C127" s="83"/>
      <c r="D127" s="121"/>
      <c r="E127" s="121"/>
      <c r="F127" s="121"/>
      <c r="G127" s="122"/>
      <c r="H127" s="83"/>
      <c r="I127" s="121"/>
      <c r="J127" s="121"/>
      <c r="K127" s="121"/>
      <c r="L127" s="121"/>
      <c r="M127" s="122"/>
      <c r="N127" s="14" t="s">
        <v>52</v>
      </c>
      <c r="O127" s="85"/>
      <c r="P127" s="86"/>
      <c r="Q127" s="86"/>
      <c r="R127" s="87"/>
      <c r="S127" s="85"/>
      <c r="T127" s="86"/>
      <c r="U127" s="86"/>
      <c r="V127" s="87"/>
      <c r="W127" s="14" t="s">
        <v>51</v>
      </c>
      <c r="X127" s="117"/>
      <c r="Y127" s="118"/>
      <c r="Z127" s="118"/>
      <c r="AA127" s="119"/>
      <c r="AB127" s="117"/>
      <c r="AC127" s="118"/>
      <c r="AD127" s="118"/>
      <c r="AE127" s="119"/>
      <c r="AF127" s="83"/>
      <c r="AG127" s="84"/>
      <c r="AH127" s="84"/>
      <c r="AI127" s="85"/>
      <c r="AJ127" s="86"/>
      <c r="AK127" s="87"/>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4"/>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row>
    <row r="128" spans="1:198" x14ac:dyDescent="0.25">
      <c r="A128" s="83"/>
      <c r="B128" s="120"/>
      <c r="C128" s="83"/>
      <c r="D128" s="121"/>
      <c r="E128" s="121"/>
      <c r="F128" s="121"/>
      <c r="G128" s="122"/>
      <c r="H128" s="83"/>
      <c r="I128" s="121"/>
      <c r="J128" s="121"/>
      <c r="K128" s="121"/>
      <c r="L128" s="121"/>
      <c r="M128" s="122"/>
      <c r="N128" s="14" t="s">
        <v>50</v>
      </c>
      <c r="O128" s="85"/>
      <c r="P128" s="86"/>
      <c r="Q128" s="86"/>
      <c r="R128" s="87"/>
      <c r="S128" s="85"/>
      <c r="T128" s="86"/>
      <c r="U128" s="86"/>
      <c r="V128" s="87"/>
      <c r="W128" s="14" t="s">
        <v>53</v>
      </c>
      <c r="X128" s="117"/>
      <c r="Y128" s="118"/>
      <c r="Z128" s="118"/>
      <c r="AA128" s="119"/>
      <c r="AB128" s="117"/>
      <c r="AC128" s="118"/>
      <c r="AD128" s="118"/>
      <c r="AE128" s="119"/>
      <c r="AF128" s="83"/>
      <c r="AG128" s="84"/>
      <c r="AH128" s="84"/>
      <c r="AI128" s="85"/>
      <c r="AJ128" s="86"/>
      <c r="AK128" s="87"/>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4"/>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row>
    <row r="129" spans="1:198" x14ac:dyDescent="0.25">
      <c r="A129" s="123" t="s">
        <v>54</v>
      </c>
      <c r="B129" s="124"/>
      <c r="C129" s="125"/>
      <c r="D129" s="126"/>
      <c r="E129" s="127"/>
      <c r="F129" s="128"/>
      <c r="G129" s="123" t="s">
        <v>55</v>
      </c>
      <c r="H129" s="124"/>
      <c r="I129" s="129"/>
      <c r="J129" s="127"/>
      <c r="K129" s="127"/>
      <c r="L129" s="127"/>
      <c r="M129" s="128"/>
      <c r="N129" s="130"/>
      <c r="O129" s="131"/>
      <c r="P129" s="131"/>
      <c r="Q129" s="131"/>
      <c r="R129" s="131"/>
      <c r="S129" s="132"/>
      <c r="T129" s="133"/>
      <c r="U129" s="133"/>
      <c r="V129" s="134"/>
      <c r="W129" s="14" t="s">
        <v>56</v>
      </c>
      <c r="X129" s="117"/>
      <c r="Y129" s="118"/>
      <c r="Z129" s="118"/>
      <c r="AA129" s="119"/>
      <c r="AB129" s="117"/>
      <c r="AC129" s="118"/>
      <c r="AD129" s="118"/>
      <c r="AE129" s="119"/>
      <c r="AF129" s="83"/>
      <c r="AG129" s="84"/>
      <c r="AH129" s="84"/>
      <c r="AI129" s="85"/>
      <c r="AJ129" s="86"/>
      <c r="AK129" s="87"/>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4"/>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row>
    <row r="130" spans="1:198" ht="13.8" thickBot="1" x14ac:dyDescent="0.3">
      <c r="A130" s="3"/>
      <c r="B130" s="90" t="s">
        <v>155</v>
      </c>
      <c r="C130" s="91"/>
      <c r="D130" s="65"/>
      <c r="E130" s="69"/>
      <c r="F130" s="68"/>
      <c r="G130" s="3"/>
      <c r="H130" s="90" t="s">
        <v>154</v>
      </c>
      <c r="I130" s="92"/>
      <c r="J130" s="65"/>
      <c r="K130" s="93"/>
      <c r="L130" s="94"/>
      <c r="M130" s="95"/>
      <c r="N130" s="21" t="s">
        <v>57</v>
      </c>
      <c r="O130" s="96">
        <f>A130*0.67</f>
        <v>0</v>
      </c>
      <c r="P130" s="99"/>
      <c r="Q130" s="99"/>
      <c r="R130" s="100"/>
      <c r="S130" s="96">
        <f>G130*0.67</f>
        <v>0</v>
      </c>
      <c r="T130" s="99"/>
      <c r="U130" s="99"/>
      <c r="V130" s="100"/>
      <c r="W130" s="15" t="s">
        <v>21</v>
      </c>
      <c r="X130" s="101">
        <f>SUM(X126:AA129)</f>
        <v>0</v>
      </c>
      <c r="Y130" s="102"/>
      <c r="Z130" s="102"/>
      <c r="AA130" s="103"/>
      <c r="AB130" s="101">
        <f>SUM(AB126:AE129)</f>
        <v>0</v>
      </c>
      <c r="AC130" s="109"/>
      <c r="AD130" s="109"/>
      <c r="AE130" s="110"/>
      <c r="AF130" s="107"/>
      <c r="AG130" s="108"/>
      <c r="AH130" s="108"/>
      <c r="AI130" s="101">
        <f>SUM(AI126:AK129)</f>
        <v>0</v>
      </c>
      <c r="AJ130" s="109"/>
      <c r="AK130" s="110"/>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4"/>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row>
    <row r="131" spans="1:198" ht="13.8" thickTop="1" x14ac:dyDescent="0.25">
      <c r="A131" s="164" t="s">
        <v>82</v>
      </c>
      <c r="B131" s="165"/>
      <c r="C131" s="165"/>
      <c r="D131" s="165"/>
      <c r="E131" s="165"/>
      <c r="F131" s="165"/>
      <c r="G131" s="165"/>
      <c r="H131" s="165"/>
      <c r="I131" s="165"/>
      <c r="J131" s="165"/>
      <c r="K131" s="165"/>
      <c r="L131" s="165"/>
      <c r="M131" s="165"/>
      <c r="N131" s="166"/>
      <c r="O131" s="72">
        <f>SUM(O78:R80,O82,O84:R86,O88,O90:R92,O94,O96:R98,O100,O102:R104,O106,O108:R110,O112,O114:R116,O118,O120:R122,O124,O126:R128,O130)</f>
        <v>0</v>
      </c>
      <c r="P131" s="73"/>
      <c r="Q131" s="73"/>
      <c r="R131" s="74"/>
      <c r="S131" s="72">
        <f>SUM(S78:V80,S82,S84:V86,S88,S90:V92,S94,S96:V98,S100,S102:V104,S106,S108:V110,S112,S114:V116,S118,S120:V122,S124,S126:V128,S130)</f>
        <v>0</v>
      </c>
      <c r="T131" s="73"/>
      <c r="U131" s="73"/>
      <c r="V131" s="74"/>
      <c r="W131" s="41"/>
      <c r="X131" s="72">
        <f>SUM(X130,X124,X118,X112,X106,X100,X94,X88,X82)</f>
        <v>0</v>
      </c>
      <c r="Y131" s="73"/>
      <c r="Z131" s="73"/>
      <c r="AA131" s="74"/>
      <c r="AB131" s="72">
        <f>SUM(AB130,AB124,AB118,AB112,AB106,AB100,AB94,AB88,AB82)</f>
        <v>0</v>
      </c>
      <c r="AC131" s="73"/>
      <c r="AD131" s="73"/>
      <c r="AE131" s="74"/>
      <c r="AF131" s="104"/>
      <c r="AG131" s="105"/>
      <c r="AH131" s="106"/>
      <c r="AI131" s="72">
        <f>SUM(AI130,AI124,AI118,AI112,AI106,AI100,AI94,AI88,AI82)</f>
        <v>0</v>
      </c>
      <c r="AJ131" s="73"/>
      <c r="AK131" s="74"/>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4"/>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row>
    <row r="132" spans="1:198" x14ac:dyDescent="0.25">
      <c r="A132" s="158" t="s">
        <v>125</v>
      </c>
      <c r="B132" s="159"/>
      <c r="C132" s="159"/>
      <c r="D132" s="159"/>
      <c r="E132" s="159"/>
      <c r="F132" s="159"/>
      <c r="G132" s="159"/>
      <c r="H132" s="159"/>
      <c r="I132" s="159"/>
      <c r="J132" s="159"/>
      <c r="K132" s="159"/>
      <c r="L132" s="159"/>
      <c r="M132" s="159"/>
      <c r="N132" s="160"/>
      <c r="O132" s="72">
        <f>SUM(O131,O69)</f>
        <v>0</v>
      </c>
      <c r="P132" s="73"/>
      <c r="Q132" s="73"/>
      <c r="R132" s="74"/>
      <c r="S132" s="72">
        <f>S70+S131</f>
        <v>0</v>
      </c>
      <c r="T132" s="73"/>
      <c r="U132" s="73"/>
      <c r="V132" s="74"/>
      <c r="W132" s="41"/>
      <c r="X132" s="72">
        <f>X70+X131</f>
        <v>0</v>
      </c>
      <c r="Y132" s="73"/>
      <c r="Z132" s="73"/>
      <c r="AA132" s="74"/>
      <c r="AB132" s="72">
        <f>AB70+AB131</f>
        <v>0</v>
      </c>
      <c r="AC132" s="73"/>
      <c r="AD132" s="73"/>
      <c r="AE132" s="74"/>
      <c r="AF132" s="104"/>
      <c r="AG132" s="105"/>
      <c r="AH132" s="106"/>
      <c r="AI132" s="161">
        <f>SUM(AI69,AI131)</f>
        <v>0</v>
      </c>
      <c r="AJ132" s="162"/>
      <c r="AK132" s="163"/>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4"/>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row>
    <row r="133" spans="1:198" x14ac:dyDescent="0.25">
      <c r="A133" s="76" t="s">
        <v>58</v>
      </c>
      <c r="B133" s="76"/>
      <c r="C133" s="76"/>
      <c r="D133" s="76"/>
      <c r="E133" s="76"/>
      <c r="F133" s="76"/>
      <c r="G133" s="76"/>
      <c r="H133" s="76"/>
      <c r="I133" s="76"/>
      <c r="J133" s="76"/>
      <c r="K133" s="76"/>
      <c r="L133" s="76"/>
      <c r="M133" s="76" t="s">
        <v>59</v>
      </c>
      <c r="N133" s="146"/>
      <c r="O133" s="146"/>
      <c r="P133" s="146"/>
      <c r="Q133" s="146"/>
      <c r="R133" s="146"/>
      <c r="S133" s="146"/>
      <c r="T133" s="146"/>
      <c r="U133" s="146"/>
      <c r="V133" s="146"/>
      <c r="W133" s="146"/>
      <c r="X133" s="146"/>
      <c r="Y133" s="147" t="s">
        <v>92</v>
      </c>
      <c r="Z133" s="148"/>
      <c r="AA133" s="148"/>
      <c r="AB133" s="148"/>
      <c r="AC133" s="148"/>
      <c r="AD133" s="148"/>
      <c r="AE133" s="148"/>
      <c r="AF133" s="148"/>
      <c r="AG133" s="148"/>
      <c r="AH133" s="148"/>
      <c r="AI133" s="148"/>
      <c r="AJ133" s="148"/>
      <c r="AK133" s="148"/>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4"/>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row>
    <row r="134" spans="1:198" x14ac:dyDescent="0.25">
      <c r="A134" s="76" t="s">
        <v>60</v>
      </c>
      <c r="B134" s="76"/>
      <c r="C134" s="76"/>
      <c r="D134" s="76"/>
      <c r="E134" s="76" t="s">
        <v>61</v>
      </c>
      <c r="F134" s="76"/>
      <c r="G134" s="76"/>
      <c r="H134" s="76"/>
      <c r="I134" s="76"/>
      <c r="J134" s="76"/>
      <c r="K134" s="76"/>
      <c r="L134" s="76"/>
      <c r="M134" s="76" t="s">
        <v>62</v>
      </c>
      <c r="N134" s="76"/>
      <c r="O134" s="76"/>
      <c r="P134" s="76"/>
      <c r="Q134" s="76"/>
      <c r="R134" s="76" t="s">
        <v>63</v>
      </c>
      <c r="S134" s="146"/>
      <c r="T134" s="146"/>
      <c r="U134" s="146"/>
      <c r="V134" s="146"/>
      <c r="W134" s="146"/>
      <c r="X134" s="146"/>
      <c r="Y134" s="78"/>
      <c r="Z134" s="78"/>
      <c r="AA134" s="78"/>
      <c r="AB134" s="78"/>
      <c r="AC134" s="78"/>
      <c r="AD134" s="78"/>
      <c r="AE134" s="78"/>
      <c r="AF134" s="78"/>
      <c r="AG134" s="78"/>
      <c r="AH134" s="78"/>
      <c r="AI134" s="78"/>
      <c r="AJ134" s="78"/>
      <c r="AK134" s="78"/>
      <c r="AL134" s="27" t="s">
        <v>83</v>
      </c>
      <c r="AM134" s="88">
        <f>SUM(O130,O126,O124,O120,O118,O114,O112,O108,O106,O102,O100,O96,O94,O90,O88,O84,O82,O78)</f>
        <v>0</v>
      </c>
      <c r="AN134" s="88"/>
      <c r="AO134" s="88"/>
      <c r="AP134" s="88"/>
      <c r="AQ134" s="88"/>
      <c r="AR134" s="26"/>
      <c r="AS134" s="26"/>
      <c r="AT134" s="27" t="s">
        <v>85</v>
      </c>
      <c r="AU134" s="4">
        <f>SUM(X126:AA128,X120:AA122,X114:AA116,X108:AA110,X102:AA104,X96:AA98,X90:AA92,X84:AA86,X78:AA80)</f>
        <v>0</v>
      </c>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4"/>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row>
    <row r="135" spans="1:198" x14ac:dyDescent="0.25">
      <c r="A135" s="76" t="s">
        <v>64</v>
      </c>
      <c r="B135" s="76"/>
      <c r="C135" s="76"/>
      <c r="D135" s="76"/>
      <c r="E135" s="76" t="s">
        <v>65</v>
      </c>
      <c r="F135" s="76"/>
      <c r="G135" s="76"/>
      <c r="H135" s="76"/>
      <c r="I135" s="76"/>
      <c r="J135" s="76"/>
      <c r="K135" s="76"/>
      <c r="L135" s="76"/>
      <c r="M135" s="76" t="s">
        <v>66</v>
      </c>
      <c r="N135" s="76"/>
      <c r="O135" s="76"/>
      <c r="P135" s="76"/>
      <c r="Q135" s="76"/>
      <c r="R135" s="76" t="s">
        <v>67</v>
      </c>
      <c r="S135" s="76"/>
      <c r="T135" s="76"/>
      <c r="U135" s="76"/>
      <c r="V135" s="76"/>
      <c r="W135" s="76"/>
      <c r="X135" s="76"/>
      <c r="Y135" s="78"/>
      <c r="Z135" s="78"/>
      <c r="AA135" s="78"/>
      <c r="AB135" s="78"/>
      <c r="AC135" s="78"/>
      <c r="AD135" s="78"/>
      <c r="AE135" s="78"/>
      <c r="AF135" s="78"/>
      <c r="AG135" s="78"/>
      <c r="AH135" s="78"/>
      <c r="AI135" s="78"/>
      <c r="AJ135" s="78"/>
      <c r="AK135" s="78"/>
      <c r="AL135" s="27" t="s">
        <v>84</v>
      </c>
      <c r="AM135" s="4">
        <f>SUM(S130,S126,S124,S120,S118,S114,S112,S108,S106,S102,S100,S96,S94,S90,S88,S84,S82,S78)</f>
        <v>0</v>
      </c>
      <c r="AN135" s="26"/>
      <c r="AO135" s="26"/>
      <c r="AP135" s="26"/>
      <c r="AQ135" s="26"/>
      <c r="AR135" s="26"/>
      <c r="AS135" s="26"/>
      <c r="AT135" s="27" t="s">
        <v>86</v>
      </c>
      <c r="AU135" s="4">
        <f>SUM(AB126:AE128,AB120:AE122,AB114:AE116,AB108:AE110,AB102:AE104,AB96:AE98,AB90:AE92,AB84:AE86,AB78:AE80)</f>
        <v>0</v>
      </c>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row>
    <row r="136" spans="1:198" x14ac:dyDescent="0.25">
      <c r="A136" s="137" t="s">
        <v>40</v>
      </c>
      <c r="B136" s="138"/>
      <c r="C136" s="138"/>
      <c r="D136" s="138"/>
      <c r="E136" s="138"/>
      <c r="F136" s="138"/>
      <c r="G136" s="138"/>
      <c r="H136" s="138"/>
      <c r="I136" s="138"/>
      <c r="J136" s="138"/>
      <c r="K136" s="138"/>
      <c r="L136" s="138"/>
      <c r="M136" s="139"/>
      <c r="N136" s="6"/>
      <c r="O136" s="140" t="s">
        <v>41</v>
      </c>
      <c r="P136" s="141"/>
      <c r="Q136" s="141"/>
      <c r="R136" s="141"/>
      <c r="S136" s="141"/>
      <c r="T136" s="141"/>
      <c r="U136" s="141"/>
      <c r="V136" s="136"/>
      <c r="W136" s="22"/>
      <c r="X136" s="140" t="s">
        <v>42</v>
      </c>
      <c r="Y136" s="141"/>
      <c r="Z136" s="141"/>
      <c r="AA136" s="141"/>
      <c r="AB136" s="141"/>
      <c r="AC136" s="141"/>
      <c r="AD136" s="141"/>
      <c r="AE136" s="136"/>
      <c r="AF136" s="140" t="s">
        <v>43</v>
      </c>
      <c r="AG136" s="141"/>
      <c r="AH136" s="141"/>
      <c r="AI136" s="141"/>
      <c r="AJ136" s="141"/>
      <c r="AK136" s="13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row>
    <row r="137" spans="1:198" x14ac:dyDescent="0.25">
      <c r="A137" s="135" t="s">
        <v>106</v>
      </c>
      <c r="B137" s="136"/>
      <c r="C137" s="137" t="s">
        <v>70</v>
      </c>
      <c r="D137" s="138"/>
      <c r="E137" s="138"/>
      <c r="F137" s="138"/>
      <c r="G137" s="139"/>
      <c r="H137" s="138" t="s">
        <v>71</v>
      </c>
      <c r="I137" s="138"/>
      <c r="J137" s="138"/>
      <c r="K137" s="138"/>
      <c r="L137" s="138"/>
      <c r="M137" s="139"/>
      <c r="N137" s="23">
        <v>1</v>
      </c>
      <c r="O137" s="140" t="s">
        <v>44</v>
      </c>
      <c r="P137" s="141"/>
      <c r="Q137" s="141"/>
      <c r="R137" s="136"/>
      <c r="S137" s="140" t="s">
        <v>45</v>
      </c>
      <c r="T137" s="141"/>
      <c r="U137" s="141"/>
      <c r="V137" s="136"/>
      <c r="W137" s="22">
        <v>2</v>
      </c>
      <c r="X137" s="140" t="s">
        <v>44</v>
      </c>
      <c r="Y137" s="141"/>
      <c r="Z137" s="141"/>
      <c r="AA137" s="136"/>
      <c r="AB137" s="140" t="s">
        <v>45</v>
      </c>
      <c r="AC137" s="141"/>
      <c r="AD137" s="141"/>
      <c r="AE137" s="136"/>
      <c r="AF137" s="140" t="s">
        <v>46</v>
      </c>
      <c r="AG137" s="141"/>
      <c r="AH137" s="141"/>
      <c r="AI137" s="140" t="s">
        <v>47</v>
      </c>
      <c r="AJ137" s="141"/>
      <c r="AK137" s="13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row>
    <row r="138" spans="1:198" x14ac:dyDescent="0.25">
      <c r="A138" s="83"/>
      <c r="B138" s="120"/>
      <c r="C138" s="83"/>
      <c r="D138" s="121"/>
      <c r="E138" s="121"/>
      <c r="F138" s="121"/>
      <c r="G138" s="122"/>
      <c r="H138" s="83"/>
      <c r="I138" s="121"/>
      <c r="J138" s="121"/>
      <c r="K138" s="121"/>
      <c r="L138" s="121"/>
      <c r="M138" s="122"/>
      <c r="N138" s="20" t="s">
        <v>48</v>
      </c>
      <c r="O138" s="85"/>
      <c r="P138" s="86"/>
      <c r="Q138" s="86"/>
      <c r="R138" s="87"/>
      <c r="S138" s="85"/>
      <c r="T138" s="86"/>
      <c r="U138" s="86"/>
      <c r="V138" s="87"/>
      <c r="W138" s="20" t="s">
        <v>49</v>
      </c>
      <c r="X138" s="117"/>
      <c r="Y138" s="118"/>
      <c r="Z138" s="118"/>
      <c r="AA138" s="119"/>
      <c r="AB138" s="117"/>
      <c r="AC138" s="118"/>
      <c r="AD138" s="118"/>
      <c r="AE138" s="119"/>
      <c r="AF138" s="83"/>
      <c r="AG138" s="84"/>
      <c r="AH138" s="84"/>
      <c r="AI138" s="85"/>
      <c r="AJ138" s="86"/>
      <c r="AK138" s="87"/>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row>
    <row r="139" spans="1:198" x14ac:dyDescent="0.25">
      <c r="A139" s="83"/>
      <c r="B139" s="120"/>
      <c r="C139" s="83"/>
      <c r="D139" s="121"/>
      <c r="E139" s="121"/>
      <c r="F139" s="121"/>
      <c r="G139" s="122"/>
      <c r="H139" s="83"/>
      <c r="I139" s="121"/>
      <c r="J139" s="121"/>
      <c r="K139" s="121"/>
      <c r="L139" s="121"/>
      <c r="M139" s="122"/>
      <c r="N139" s="20" t="s">
        <v>52</v>
      </c>
      <c r="O139" s="85"/>
      <c r="P139" s="86"/>
      <c r="Q139" s="86"/>
      <c r="R139" s="87"/>
      <c r="S139" s="85"/>
      <c r="T139" s="86"/>
      <c r="U139" s="86"/>
      <c r="V139" s="87"/>
      <c r="W139" s="20" t="s">
        <v>51</v>
      </c>
      <c r="X139" s="117"/>
      <c r="Y139" s="118"/>
      <c r="Z139" s="118"/>
      <c r="AA139" s="119"/>
      <c r="AB139" s="117"/>
      <c r="AC139" s="118"/>
      <c r="AD139" s="118"/>
      <c r="AE139" s="119"/>
      <c r="AF139" s="83"/>
      <c r="AG139" s="84"/>
      <c r="AH139" s="84"/>
      <c r="AI139" s="85"/>
      <c r="AJ139" s="86"/>
      <c r="AK139" s="87"/>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row>
    <row r="140" spans="1:198" x14ac:dyDescent="0.25">
      <c r="A140" s="83"/>
      <c r="B140" s="120"/>
      <c r="C140" s="83"/>
      <c r="D140" s="121"/>
      <c r="E140" s="121"/>
      <c r="F140" s="121"/>
      <c r="G140" s="122"/>
      <c r="H140" s="83"/>
      <c r="I140" s="121"/>
      <c r="J140" s="121"/>
      <c r="K140" s="121"/>
      <c r="L140" s="121"/>
      <c r="M140" s="122"/>
      <c r="N140" s="20" t="s">
        <v>50</v>
      </c>
      <c r="O140" s="85"/>
      <c r="P140" s="86"/>
      <c r="Q140" s="86"/>
      <c r="R140" s="87"/>
      <c r="S140" s="85"/>
      <c r="T140" s="86"/>
      <c r="U140" s="86"/>
      <c r="V140" s="87"/>
      <c r="W140" s="20" t="s">
        <v>53</v>
      </c>
      <c r="X140" s="117"/>
      <c r="Y140" s="118"/>
      <c r="Z140" s="118"/>
      <c r="AA140" s="119"/>
      <c r="AB140" s="117"/>
      <c r="AC140" s="118"/>
      <c r="AD140" s="118"/>
      <c r="AE140" s="119"/>
      <c r="AF140" s="83"/>
      <c r="AG140" s="84"/>
      <c r="AH140" s="84"/>
      <c r="AI140" s="85"/>
      <c r="AJ140" s="86"/>
      <c r="AK140" s="87"/>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row>
    <row r="141" spans="1:198" x14ac:dyDescent="0.25">
      <c r="A141" s="123" t="s">
        <v>54</v>
      </c>
      <c r="B141" s="124"/>
      <c r="C141" s="125"/>
      <c r="D141" s="126"/>
      <c r="E141" s="127"/>
      <c r="F141" s="128"/>
      <c r="G141" s="123" t="s">
        <v>55</v>
      </c>
      <c r="H141" s="124"/>
      <c r="I141" s="129"/>
      <c r="J141" s="127"/>
      <c r="K141" s="127"/>
      <c r="L141" s="127"/>
      <c r="M141" s="128"/>
      <c r="N141" s="130"/>
      <c r="O141" s="131"/>
      <c r="P141" s="131"/>
      <c r="Q141" s="131"/>
      <c r="R141" s="131"/>
      <c r="S141" s="132"/>
      <c r="T141" s="133"/>
      <c r="U141" s="133"/>
      <c r="V141" s="134"/>
      <c r="W141" s="20" t="s">
        <v>56</v>
      </c>
      <c r="X141" s="117"/>
      <c r="Y141" s="118"/>
      <c r="Z141" s="118"/>
      <c r="AA141" s="119"/>
      <c r="AB141" s="117"/>
      <c r="AC141" s="118"/>
      <c r="AD141" s="118"/>
      <c r="AE141" s="119"/>
      <c r="AF141" s="83"/>
      <c r="AG141" s="84"/>
      <c r="AH141" s="84"/>
      <c r="AI141" s="85"/>
      <c r="AJ141" s="86"/>
      <c r="AK141" s="87"/>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row>
    <row r="142" spans="1:198" ht="13.8" thickBot="1" x14ac:dyDescent="0.3">
      <c r="A142" s="3"/>
      <c r="B142" s="90" t="s">
        <v>155</v>
      </c>
      <c r="C142" s="91"/>
      <c r="D142" s="65"/>
      <c r="E142" s="70"/>
      <c r="F142" s="69"/>
      <c r="G142" s="3"/>
      <c r="H142" s="90" t="s">
        <v>154</v>
      </c>
      <c r="I142" s="92"/>
      <c r="J142" s="65"/>
      <c r="K142" s="93"/>
      <c r="L142" s="94"/>
      <c r="M142" s="95"/>
      <c r="N142" s="21" t="s">
        <v>57</v>
      </c>
      <c r="O142" s="96">
        <f>A142*0.67</f>
        <v>0</v>
      </c>
      <c r="P142" s="99"/>
      <c r="Q142" s="99"/>
      <c r="R142" s="100"/>
      <c r="S142" s="96">
        <f>G142*0.67</f>
        <v>0</v>
      </c>
      <c r="T142" s="99"/>
      <c r="U142" s="99"/>
      <c r="V142" s="100"/>
      <c r="W142" s="21" t="s">
        <v>21</v>
      </c>
      <c r="X142" s="101">
        <f>SUM(X138:AA141)</f>
        <v>0</v>
      </c>
      <c r="Y142" s="102"/>
      <c r="Z142" s="102"/>
      <c r="AA142" s="103"/>
      <c r="AB142" s="101">
        <f>SUM(AB138:AE141)</f>
        <v>0</v>
      </c>
      <c r="AC142" s="109"/>
      <c r="AD142" s="109"/>
      <c r="AE142" s="110"/>
      <c r="AF142" s="107"/>
      <c r="AG142" s="108"/>
      <c r="AH142" s="108"/>
      <c r="AI142" s="101">
        <f>SUM(AI138:AK141)</f>
        <v>0</v>
      </c>
      <c r="AJ142" s="109"/>
      <c r="AK142" s="110"/>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row>
    <row r="143" spans="1:198" ht="13.8" thickTop="1" x14ac:dyDescent="0.25">
      <c r="A143" s="135" t="s">
        <v>107</v>
      </c>
      <c r="B143" s="136"/>
      <c r="C143" s="137" t="s">
        <v>70</v>
      </c>
      <c r="D143" s="138"/>
      <c r="E143" s="138"/>
      <c r="F143" s="138"/>
      <c r="G143" s="139"/>
      <c r="H143" s="138" t="s">
        <v>71</v>
      </c>
      <c r="I143" s="138"/>
      <c r="J143" s="138"/>
      <c r="K143" s="138"/>
      <c r="L143" s="138"/>
      <c r="M143" s="139"/>
      <c r="N143" s="23">
        <v>1</v>
      </c>
      <c r="O143" s="140" t="s">
        <v>44</v>
      </c>
      <c r="P143" s="141"/>
      <c r="Q143" s="141"/>
      <c r="R143" s="136"/>
      <c r="S143" s="140" t="s">
        <v>45</v>
      </c>
      <c r="T143" s="141"/>
      <c r="U143" s="141"/>
      <c r="V143" s="136"/>
      <c r="W143" s="22">
        <v>2</v>
      </c>
      <c r="X143" s="140" t="s">
        <v>44</v>
      </c>
      <c r="Y143" s="141"/>
      <c r="Z143" s="141"/>
      <c r="AA143" s="136"/>
      <c r="AB143" s="140" t="s">
        <v>45</v>
      </c>
      <c r="AC143" s="141"/>
      <c r="AD143" s="141"/>
      <c r="AE143" s="136"/>
      <c r="AF143" s="140" t="s">
        <v>46</v>
      </c>
      <c r="AG143" s="141"/>
      <c r="AH143" s="141"/>
      <c r="AI143" s="140" t="s">
        <v>47</v>
      </c>
      <c r="AJ143" s="141"/>
      <c r="AK143" s="13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row>
    <row r="144" spans="1:198" x14ac:dyDescent="0.25">
      <c r="A144" s="83"/>
      <c r="B144" s="120"/>
      <c r="C144" s="83"/>
      <c r="D144" s="121"/>
      <c r="E144" s="121"/>
      <c r="F144" s="121"/>
      <c r="G144" s="122"/>
      <c r="H144" s="83"/>
      <c r="I144" s="121"/>
      <c r="J144" s="121"/>
      <c r="K144" s="121"/>
      <c r="L144" s="121"/>
      <c r="M144" s="122"/>
      <c r="N144" s="20" t="s">
        <v>48</v>
      </c>
      <c r="O144" s="85"/>
      <c r="P144" s="86"/>
      <c r="Q144" s="86"/>
      <c r="R144" s="87"/>
      <c r="S144" s="85"/>
      <c r="T144" s="86"/>
      <c r="U144" s="86"/>
      <c r="V144" s="87"/>
      <c r="W144" s="20" t="s">
        <v>49</v>
      </c>
      <c r="X144" s="117"/>
      <c r="Y144" s="118"/>
      <c r="Z144" s="118"/>
      <c r="AA144" s="119"/>
      <c r="AB144" s="117"/>
      <c r="AC144" s="118"/>
      <c r="AD144" s="118"/>
      <c r="AE144" s="119"/>
      <c r="AF144" s="83"/>
      <c r="AG144" s="84"/>
      <c r="AH144" s="84"/>
      <c r="AI144" s="85"/>
      <c r="AJ144" s="86"/>
      <c r="AK144" s="87"/>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row>
    <row r="145" spans="1:198" x14ac:dyDescent="0.25">
      <c r="A145" s="83"/>
      <c r="B145" s="120"/>
      <c r="C145" s="83"/>
      <c r="D145" s="121"/>
      <c r="E145" s="121"/>
      <c r="F145" s="121"/>
      <c r="G145" s="122"/>
      <c r="H145" s="83"/>
      <c r="I145" s="121"/>
      <c r="J145" s="121"/>
      <c r="K145" s="121"/>
      <c r="L145" s="121"/>
      <c r="M145" s="122"/>
      <c r="N145" s="20" t="s">
        <v>52</v>
      </c>
      <c r="O145" s="85"/>
      <c r="P145" s="86"/>
      <c r="Q145" s="86"/>
      <c r="R145" s="87"/>
      <c r="S145" s="85"/>
      <c r="T145" s="86"/>
      <c r="U145" s="86"/>
      <c r="V145" s="87"/>
      <c r="W145" s="20" t="s">
        <v>51</v>
      </c>
      <c r="X145" s="117"/>
      <c r="Y145" s="118"/>
      <c r="Z145" s="118"/>
      <c r="AA145" s="119"/>
      <c r="AB145" s="117"/>
      <c r="AC145" s="118"/>
      <c r="AD145" s="118"/>
      <c r="AE145" s="119"/>
      <c r="AF145" s="83"/>
      <c r="AG145" s="84"/>
      <c r="AH145" s="84"/>
      <c r="AI145" s="85"/>
      <c r="AJ145" s="86"/>
      <c r="AK145" s="87"/>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row>
    <row r="146" spans="1:198" x14ac:dyDescent="0.25">
      <c r="A146" s="83"/>
      <c r="B146" s="120"/>
      <c r="C146" s="83"/>
      <c r="D146" s="121"/>
      <c r="E146" s="121"/>
      <c r="F146" s="121"/>
      <c r="G146" s="122"/>
      <c r="H146" s="83"/>
      <c r="I146" s="121"/>
      <c r="J146" s="121"/>
      <c r="K146" s="121"/>
      <c r="L146" s="121"/>
      <c r="M146" s="122"/>
      <c r="N146" s="20" t="s">
        <v>50</v>
      </c>
      <c r="O146" s="85"/>
      <c r="P146" s="86"/>
      <c r="Q146" s="86"/>
      <c r="R146" s="87"/>
      <c r="S146" s="85"/>
      <c r="T146" s="86"/>
      <c r="U146" s="86"/>
      <c r="V146" s="87"/>
      <c r="W146" s="20" t="s">
        <v>53</v>
      </c>
      <c r="X146" s="117"/>
      <c r="Y146" s="118"/>
      <c r="Z146" s="118"/>
      <c r="AA146" s="119"/>
      <c r="AB146" s="117"/>
      <c r="AC146" s="118"/>
      <c r="AD146" s="118"/>
      <c r="AE146" s="119"/>
      <c r="AF146" s="83"/>
      <c r="AG146" s="84"/>
      <c r="AH146" s="84"/>
      <c r="AI146" s="85"/>
      <c r="AJ146" s="86"/>
      <c r="AK146" s="87"/>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row>
    <row r="147" spans="1:198" x14ac:dyDescent="0.25">
      <c r="A147" s="123" t="s">
        <v>54</v>
      </c>
      <c r="B147" s="124"/>
      <c r="C147" s="125"/>
      <c r="D147" s="126"/>
      <c r="E147" s="127"/>
      <c r="F147" s="128"/>
      <c r="G147" s="123" t="s">
        <v>55</v>
      </c>
      <c r="H147" s="124"/>
      <c r="I147" s="129"/>
      <c r="J147" s="127"/>
      <c r="K147" s="127"/>
      <c r="L147" s="127"/>
      <c r="M147" s="128"/>
      <c r="N147" s="130"/>
      <c r="O147" s="131"/>
      <c r="P147" s="131"/>
      <c r="Q147" s="131"/>
      <c r="R147" s="131"/>
      <c r="S147" s="132"/>
      <c r="T147" s="133"/>
      <c r="U147" s="133"/>
      <c r="V147" s="134"/>
      <c r="W147" s="20" t="s">
        <v>56</v>
      </c>
      <c r="X147" s="117"/>
      <c r="Y147" s="118"/>
      <c r="Z147" s="118"/>
      <c r="AA147" s="119"/>
      <c r="AB147" s="117"/>
      <c r="AC147" s="118"/>
      <c r="AD147" s="118"/>
      <c r="AE147" s="119"/>
      <c r="AF147" s="83"/>
      <c r="AG147" s="84"/>
      <c r="AH147" s="84"/>
      <c r="AI147" s="85"/>
      <c r="AJ147" s="86"/>
      <c r="AK147" s="87"/>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4"/>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row>
    <row r="148" spans="1:198" ht="13.8" thickBot="1" x14ac:dyDescent="0.3">
      <c r="A148" s="3"/>
      <c r="B148" s="90" t="s">
        <v>155</v>
      </c>
      <c r="C148" s="91"/>
      <c r="D148" s="65"/>
      <c r="E148" s="69"/>
      <c r="F148" s="68"/>
      <c r="G148" s="3"/>
      <c r="H148" s="90" t="s">
        <v>154</v>
      </c>
      <c r="I148" s="92"/>
      <c r="J148" s="65"/>
      <c r="K148" s="93"/>
      <c r="L148" s="94"/>
      <c r="M148" s="95"/>
      <c r="N148" s="21" t="s">
        <v>57</v>
      </c>
      <c r="O148" s="96">
        <f>A148*0.67</f>
        <v>0</v>
      </c>
      <c r="P148" s="99"/>
      <c r="Q148" s="99"/>
      <c r="R148" s="100"/>
      <c r="S148" s="96">
        <f>G148*0.67</f>
        <v>0</v>
      </c>
      <c r="T148" s="99"/>
      <c r="U148" s="99"/>
      <c r="V148" s="100"/>
      <c r="W148" s="21" t="s">
        <v>21</v>
      </c>
      <c r="X148" s="101">
        <f>SUM(X144:AA147)</f>
        <v>0</v>
      </c>
      <c r="Y148" s="102"/>
      <c r="Z148" s="102"/>
      <c r="AA148" s="103"/>
      <c r="AB148" s="101">
        <f>SUM(AB144:AE147)</f>
        <v>0</v>
      </c>
      <c r="AC148" s="109"/>
      <c r="AD148" s="109"/>
      <c r="AE148" s="110"/>
      <c r="AF148" s="107"/>
      <c r="AG148" s="108"/>
      <c r="AH148" s="108"/>
      <c r="AI148" s="101">
        <f>SUM(AI144:AK147)</f>
        <v>0</v>
      </c>
      <c r="AJ148" s="109"/>
      <c r="AK148" s="110"/>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4"/>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row>
    <row r="149" spans="1:198" ht="13.8" thickTop="1" x14ac:dyDescent="0.25">
      <c r="A149" s="135" t="s">
        <v>108</v>
      </c>
      <c r="B149" s="136"/>
      <c r="C149" s="137" t="s">
        <v>70</v>
      </c>
      <c r="D149" s="138"/>
      <c r="E149" s="138"/>
      <c r="F149" s="138"/>
      <c r="G149" s="139"/>
      <c r="H149" s="138" t="s">
        <v>71</v>
      </c>
      <c r="I149" s="138"/>
      <c r="J149" s="138"/>
      <c r="K149" s="138"/>
      <c r="L149" s="138"/>
      <c r="M149" s="139"/>
      <c r="N149" s="23">
        <v>1</v>
      </c>
      <c r="O149" s="140" t="s">
        <v>44</v>
      </c>
      <c r="P149" s="141"/>
      <c r="Q149" s="141"/>
      <c r="R149" s="136"/>
      <c r="S149" s="140" t="s">
        <v>45</v>
      </c>
      <c r="T149" s="141"/>
      <c r="U149" s="141"/>
      <c r="V149" s="136"/>
      <c r="W149" s="22">
        <v>2</v>
      </c>
      <c r="X149" s="140" t="s">
        <v>44</v>
      </c>
      <c r="Y149" s="141"/>
      <c r="Z149" s="141"/>
      <c r="AA149" s="136"/>
      <c r="AB149" s="140" t="s">
        <v>45</v>
      </c>
      <c r="AC149" s="141"/>
      <c r="AD149" s="141"/>
      <c r="AE149" s="136"/>
      <c r="AF149" s="140" t="s">
        <v>46</v>
      </c>
      <c r="AG149" s="141"/>
      <c r="AH149" s="141"/>
      <c r="AI149" s="140" t="s">
        <v>47</v>
      </c>
      <c r="AJ149" s="141"/>
      <c r="AK149" s="13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4"/>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row>
    <row r="150" spans="1:198" x14ac:dyDescent="0.25">
      <c r="A150" s="83"/>
      <c r="B150" s="120"/>
      <c r="C150" s="83"/>
      <c r="D150" s="121"/>
      <c r="E150" s="121"/>
      <c r="F150" s="121"/>
      <c r="G150" s="122"/>
      <c r="H150" s="83"/>
      <c r="I150" s="121"/>
      <c r="J150" s="121"/>
      <c r="K150" s="121"/>
      <c r="L150" s="121"/>
      <c r="M150" s="122"/>
      <c r="N150" s="20" t="s">
        <v>48</v>
      </c>
      <c r="O150" s="85"/>
      <c r="P150" s="86"/>
      <c r="Q150" s="86"/>
      <c r="R150" s="87"/>
      <c r="S150" s="85"/>
      <c r="T150" s="86"/>
      <c r="U150" s="86"/>
      <c r="V150" s="87"/>
      <c r="W150" s="20" t="s">
        <v>49</v>
      </c>
      <c r="X150" s="117"/>
      <c r="Y150" s="118"/>
      <c r="Z150" s="118"/>
      <c r="AA150" s="119"/>
      <c r="AB150" s="117"/>
      <c r="AC150" s="118"/>
      <c r="AD150" s="118"/>
      <c r="AE150" s="119"/>
      <c r="AF150" s="83"/>
      <c r="AG150" s="84"/>
      <c r="AH150" s="84"/>
      <c r="AI150" s="85"/>
      <c r="AJ150" s="86"/>
      <c r="AK150" s="87"/>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4"/>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row>
    <row r="151" spans="1:198" x14ac:dyDescent="0.25">
      <c r="A151" s="83"/>
      <c r="B151" s="120"/>
      <c r="C151" s="83"/>
      <c r="D151" s="121"/>
      <c r="E151" s="121"/>
      <c r="F151" s="121"/>
      <c r="G151" s="122"/>
      <c r="H151" s="83"/>
      <c r="I151" s="121"/>
      <c r="J151" s="121"/>
      <c r="K151" s="121"/>
      <c r="L151" s="121"/>
      <c r="M151" s="122"/>
      <c r="N151" s="20" t="s">
        <v>52</v>
      </c>
      <c r="O151" s="85"/>
      <c r="P151" s="86"/>
      <c r="Q151" s="86"/>
      <c r="R151" s="87"/>
      <c r="S151" s="85"/>
      <c r="T151" s="86"/>
      <c r="U151" s="86"/>
      <c r="V151" s="87"/>
      <c r="W151" s="20" t="s">
        <v>51</v>
      </c>
      <c r="X151" s="117"/>
      <c r="Y151" s="118"/>
      <c r="Z151" s="118"/>
      <c r="AA151" s="119"/>
      <c r="AB151" s="117"/>
      <c r="AC151" s="118"/>
      <c r="AD151" s="118"/>
      <c r="AE151" s="119"/>
      <c r="AF151" s="83"/>
      <c r="AG151" s="84"/>
      <c r="AH151" s="84"/>
      <c r="AI151" s="85"/>
      <c r="AJ151" s="86"/>
      <c r="AK151" s="87"/>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4"/>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row>
    <row r="152" spans="1:198" x14ac:dyDescent="0.25">
      <c r="A152" s="83"/>
      <c r="B152" s="120"/>
      <c r="C152" s="83"/>
      <c r="D152" s="121"/>
      <c r="E152" s="121"/>
      <c r="F152" s="121"/>
      <c r="G152" s="122"/>
      <c r="H152" s="83"/>
      <c r="I152" s="121"/>
      <c r="J152" s="121"/>
      <c r="K152" s="121"/>
      <c r="L152" s="121"/>
      <c r="M152" s="122"/>
      <c r="N152" s="20" t="s">
        <v>50</v>
      </c>
      <c r="O152" s="85"/>
      <c r="P152" s="86"/>
      <c r="Q152" s="86"/>
      <c r="R152" s="87"/>
      <c r="S152" s="85"/>
      <c r="T152" s="86"/>
      <c r="U152" s="86"/>
      <c r="V152" s="87"/>
      <c r="W152" s="20" t="s">
        <v>53</v>
      </c>
      <c r="X152" s="117"/>
      <c r="Y152" s="118"/>
      <c r="Z152" s="118"/>
      <c r="AA152" s="119"/>
      <c r="AB152" s="117"/>
      <c r="AC152" s="118"/>
      <c r="AD152" s="118"/>
      <c r="AE152" s="119"/>
      <c r="AF152" s="83"/>
      <c r="AG152" s="84"/>
      <c r="AH152" s="84"/>
      <c r="AI152" s="85"/>
      <c r="AJ152" s="86"/>
      <c r="AK152" s="87"/>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4"/>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row>
    <row r="153" spans="1:198" x14ac:dyDescent="0.25">
      <c r="A153" s="123" t="s">
        <v>54</v>
      </c>
      <c r="B153" s="124"/>
      <c r="C153" s="125"/>
      <c r="D153" s="126"/>
      <c r="E153" s="127"/>
      <c r="F153" s="128"/>
      <c r="G153" s="123" t="s">
        <v>55</v>
      </c>
      <c r="H153" s="124"/>
      <c r="I153" s="129"/>
      <c r="J153" s="127"/>
      <c r="K153" s="127"/>
      <c r="L153" s="127"/>
      <c r="M153" s="128"/>
      <c r="N153" s="130"/>
      <c r="O153" s="131"/>
      <c r="P153" s="131"/>
      <c r="Q153" s="131"/>
      <c r="R153" s="131"/>
      <c r="S153" s="132"/>
      <c r="T153" s="133"/>
      <c r="U153" s="133"/>
      <c r="V153" s="134"/>
      <c r="W153" s="20" t="s">
        <v>56</v>
      </c>
      <c r="X153" s="117"/>
      <c r="Y153" s="118"/>
      <c r="Z153" s="118"/>
      <c r="AA153" s="119"/>
      <c r="AB153" s="117"/>
      <c r="AC153" s="118"/>
      <c r="AD153" s="118"/>
      <c r="AE153" s="119"/>
      <c r="AF153" s="83"/>
      <c r="AG153" s="84"/>
      <c r="AH153" s="84"/>
      <c r="AI153" s="85"/>
      <c r="AJ153" s="86"/>
      <c r="AK153" s="87"/>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4"/>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row>
    <row r="154" spans="1:198" ht="13.8" thickBot="1" x14ac:dyDescent="0.3">
      <c r="A154" s="3"/>
      <c r="B154" s="90" t="s">
        <v>155</v>
      </c>
      <c r="C154" s="91"/>
      <c r="D154" s="65"/>
      <c r="E154" s="69"/>
      <c r="F154" s="68"/>
      <c r="G154" s="3"/>
      <c r="H154" s="90" t="s">
        <v>154</v>
      </c>
      <c r="I154" s="92"/>
      <c r="J154" s="65"/>
      <c r="K154" s="93"/>
      <c r="L154" s="94"/>
      <c r="M154" s="95"/>
      <c r="N154" s="21" t="s">
        <v>57</v>
      </c>
      <c r="O154" s="96">
        <f>A154*0.67</f>
        <v>0</v>
      </c>
      <c r="P154" s="99"/>
      <c r="Q154" s="99"/>
      <c r="R154" s="100"/>
      <c r="S154" s="96">
        <f>G154*0.67</f>
        <v>0</v>
      </c>
      <c r="T154" s="99"/>
      <c r="U154" s="99"/>
      <c r="V154" s="100"/>
      <c r="W154" s="21" t="s">
        <v>21</v>
      </c>
      <c r="X154" s="101">
        <f>SUM(X150:AA153)</f>
        <v>0</v>
      </c>
      <c r="Y154" s="102"/>
      <c r="Z154" s="102"/>
      <c r="AA154" s="103"/>
      <c r="AB154" s="101">
        <f>SUM(AB150:AE153)</f>
        <v>0</v>
      </c>
      <c r="AC154" s="109"/>
      <c r="AD154" s="109"/>
      <c r="AE154" s="110"/>
      <c r="AF154" s="107"/>
      <c r="AG154" s="108"/>
      <c r="AH154" s="108"/>
      <c r="AI154" s="101">
        <f>SUM(AI150:AK153)</f>
        <v>0</v>
      </c>
      <c r="AJ154" s="109"/>
      <c r="AK154" s="110"/>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4"/>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row>
    <row r="155" spans="1:198" ht="13.8" thickTop="1" x14ac:dyDescent="0.25">
      <c r="A155" s="135" t="s">
        <v>109</v>
      </c>
      <c r="B155" s="136"/>
      <c r="C155" s="137" t="s">
        <v>70</v>
      </c>
      <c r="D155" s="138"/>
      <c r="E155" s="138"/>
      <c r="F155" s="138"/>
      <c r="G155" s="139"/>
      <c r="H155" s="138" t="s">
        <v>71</v>
      </c>
      <c r="I155" s="138"/>
      <c r="J155" s="138"/>
      <c r="K155" s="138"/>
      <c r="L155" s="138"/>
      <c r="M155" s="139"/>
      <c r="N155" s="23">
        <v>1</v>
      </c>
      <c r="O155" s="140" t="s">
        <v>44</v>
      </c>
      <c r="P155" s="141"/>
      <c r="Q155" s="141"/>
      <c r="R155" s="136"/>
      <c r="S155" s="140" t="s">
        <v>45</v>
      </c>
      <c r="T155" s="141"/>
      <c r="U155" s="141"/>
      <c r="V155" s="136"/>
      <c r="W155" s="22">
        <v>2</v>
      </c>
      <c r="X155" s="140" t="s">
        <v>44</v>
      </c>
      <c r="Y155" s="141"/>
      <c r="Z155" s="141"/>
      <c r="AA155" s="136"/>
      <c r="AB155" s="140" t="s">
        <v>45</v>
      </c>
      <c r="AC155" s="141"/>
      <c r="AD155" s="141"/>
      <c r="AE155" s="136"/>
      <c r="AF155" s="140" t="s">
        <v>46</v>
      </c>
      <c r="AG155" s="141"/>
      <c r="AH155" s="141"/>
      <c r="AI155" s="140" t="s">
        <v>47</v>
      </c>
      <c r="AJ155" s="141"/>
      <c r="AK155" s="13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4"/>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row>
    <row r="156" spans="1:198" x14ac:dyDescent="0.25">
      <c r="A156" s="83"/>
      <c r="B156" s="120"/>
      <c r="C156" s="83"/>
      <c r="D156" s="121"/>
      <c r="E156" s="121"/>
      <c r="F156" s="121"/>
      <c r="G156" s="122"/>
      <c r="H156" s="83"/>
      <c r="I156" s="121"/>
      <c r="J156" s="121"/>
      <c r="K156" s="121"/>
      <c r="L156" s="121"/>
      <c r="M156" s="122"/>
      <c r="N156" s="20" t="s">
        <v>48</v>
      </c>
      <c r="O156" s="85"/>
      <c r="P156" s="86"/>
      <c r="Q156" s="86"/>
      <c r="R156" s="87"/>
      <c r="S156" s="85"/>
      <c r="T156" s="86"/>
      <c r="U156" s="86"/>
      <c r="V156" s="87"/>
      <c r="W156" s="20" t="s">
        <v>49</v>
      </c>
      <c r="X156" s="117"/>
      <c r="Y156" s="118"/>
      <c r="Z156" s="118"/>
      <c r="AA156" s="119"/>
      <c r="AB156" s="117"/>
      <c r="AC156" s="118"/>
      <c r="AD156" s="118"/>
      <c r="AE156" s="119"/>
      <c r="AF156" s="83"/>
      <c r="AG156" s="84"/>
      <c r="AH156" s="84"/>
      <c r="AI156" s="85"/>
      <c r="AJ156" s="86"/>
      <c r="AK156" s="87"/>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4"/>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row>
    <row r="157" spans="1:198" x14ac:dyDescent="0.25">
      <c r="A157" s="83"/>
      <c r="B157" s="120"/>
      <c r="C157" s="83"/>
      <c r="D157" s="121"/>
      <c r="E157" s="121"/>
      <c r="F157" s="121"/>
      <c r="G157" s="122"/>
      <c r="H157" s="83"/>
      <c r="I157" s="121"/>
      <c r="J157" s="121"/>
      <c r="K157" s="121"/>
      <c r="L157" s="121"/>
      <c r="M157" s="122"/>
      <c r="N157" s="20" t="s">
        <v>52</v>
      </c>
      <c r="O157" s="85"/>
      <c r="P157" s="86"/>
      <c r="Q157" s="86"/>
      <c r="R157" s="87"/>
      <c r="S157" s="85"/>
      <c r="T157" s="86"/>
      <c r="U157" s="86"/>
      <c r="V157" s="87"/>
      <c r="W157" s="20" t="s">
        <v>51</v>
      </c>
      <c r="X157" s="117"/>
      <c r="Y157" s="118"/>
      <c r="Z157" s="118"/>
      <c r="AA157" s="119"/>
      <c r="AB157" s="117"/>
      <c r="AC157" s="118"/>
      <c r="AD157" s="118"/>
      <c r="AE157" s="119"/>
      <c r="AF157" s="83"/>
      <c r="AG157" s="84"/>
      <c r="AH157" s="84"/>
      <c r="AI157" s="85"/>
      <c r="AJ157" s="86"/>
      <c r="AK157" s="87"/>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4"/>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row>
    <row r="158" spans="1:198" x14ac:dyDescent="0.25">
      <c r="A158" s="83"/>
      <c r="B158" s="120"/>
      <c r="C158" s="83"/>
      <c r="D158" s="121"/>
      <c r="E158" s="121"/>
      <c r="F158" s="121"/>
      <c r="G158" s="122"/>
      <c r="H158" s="83"/>
      <c r="I158" s="121"/>
      <c r="J158" s="121"/>
      <c r="K158" s="121"/>
      <c r="L158" s="121"/>
      <c r="M158" s="122"/>
      <c r="N158" s="20" t="s">
        <v>50</v>
      </c>
      <c r="O158" s="85"/>
      <c r="P158" s="86"/>
      <c r="Q158" s="86"/>
      <c r="R158" s="87"/>
      <c r="S158" s="85"/>
      <c r="T158" s="86"/>
      <c r="U158" s="86"/>
      <c r="V158" s="87"/>
      <c r="W158" s="20" t="s">
        <v>53</v>
      </c>
      <c r="X158" s="117"/>
      <c r="Y158" s="118"/>
      <c r="Z158" s="118"/>
      <c r="AA158" s="119"/>
      <c r="AB158" s="117"/>
      <c r="AC158" s="118"/>
      <c r="AD158" s="118"/>
      <c r="AE158" s="119"/>
      <c r="AF158" s="83"/>
      <c r="AG158" s="84"/>
      <c r="AH158" s="84"/>
      <c r="AI158" s="85"/>
      <c r="AJ158" s="86"/>
      <c r="AK158" s="87"/>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4"/>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row>
    <row r="159" spans="1:198" x14ac:dyDescent="0.25">
      <c r="A159" s="123" t="s">
        <v>54</v>
      </c>
      <c r="B159" s="124"/>
      <c r="C159" s="125"/>
      <c r="D159" s="126"/>
      <c r="E159" s="127"/>
      <c r="F159" s="128"/>
      <c r="G159" s="123" t="s">
        <v>55</v>
      </c>
      <c r="H159" s="124"/>
      <c r="I159" s="129"/>
      <c r="J159" s="127"/>
      <c r="K159" s="127"/>
      <c r="L159" s="127"/>
      <c r="M159" s="128"/>
      <c r="N159" s="130"/>
      <c r="O159" s="131"/>
      <c r="P159" s="131"/>
      <c r="Q159" s="131"/>
      <c r="R159" s="131"/>
      <c r="S159" s="132"/>
      <c r="T159" s="133"/>
      <c r="U159" s="133"/>
      <c r="V159" s="134"/>
      <c r="W159" s="20" t="s">
        <v>56</v>
      </c>
      <c r="X159" s="117"/>
      <c r="Y159" s="118"/>
      <c r="Z159" s="118"/>
      <c r="AA159" s="119"/>
      <c r="AB159" s="117"/>
      <c r="AC159" s="118"/>
      <c r="AD159" s="118"/>
      <c r="AE159" s="119"/>
      <c r="AF159" s="83"/>
      <c r="AG159" s="84"/>
      <c r="AH159" s="84"/>
      <c r="AI159" s="85"/>
      <c r="AJ159" s="86"/>
      <c r="AK159" s="87"/>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4"/>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row>
    <row r="160" spans="1:198" ht="13.8" thickBot="1" x14ac:dyDescent="0.3">
      <c r="A160" s="3"/>
      <c r="B160" s="90" t="s">
        <v>155</v>
      </c>
      <c r="C160" s="91"/>
      <c r="D160" s="65"/>
      <c r="E160" s="69"/>
      <c r="F160" s="68"/>
      <c r="G160" s="3"/>
      <c r="H160" s="90" t="s">
        <v>154</v>
      </c>
      <c r="I160" s="92"/>
      <c r="J160" s="65"/>
      <c r="K160" s="93"/>
      <c r="L160" s="94"/>
      <c r="M160" s="95"/>
      <c r="N160" s="21" t="s">
        <v>57</v>
      </c>
      <c r="O160" s="96">
        <f>A160*0.67</f>
        <v>0</v>
      </c>
      <c r="P160" s="99"/>
      <c r="Q160" s="99"/>
      <c r="R160" s="100"/>
      <c r="S160" s="96">
        <f>G160*0.67</f>
        <v>0</v>
      </c>
      <c r="T160" s="99"/>
      <c r="U160" s="99"/>
      <c r="V160" s="100"/>
      <c r="W160" s="21" t="s">
        <v>21</v>
      </c>
      <c r="X160" s="101">
        <f>SUM(X156:AA159)</f>
        <v>0</v>
      </c>
      <c r="Y160" s="102"/>
      <c r="Z160" s="102"/>
      <c r="AA160" s="103"/>
      <c r="AB160" s="101">
        <f>SUM(AB156:AE159)</f>
        <v>0</v>
      </c>
      <c r="AC160" s="109"/>
      <c r="AD160" s="109"/>
      <c r="AE160" s="110"/>
      <c r="AF160" s="107"/>
      <c r="AG160" s="108"/>
      <c r="AH160" s="108"/>
      <c r="AI160" s="101">
        <f>SUM(AI156:AK159)</f>
        <v>0</v>
      </c>
      <c r="AJ160" s="109"/>
      <c r="AK160" s="110"/>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4"/>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row>
    <row r="161" spans="1:198" ht="13.8" thickTop="1" x14ac:dyDescent="0.25">
      <c r="A161" s="135" t="s">
        <v>110</v>
      </c>
      <c r="B161" s="136"/>
      <c r="C161" s="137" t="s">
        <v>70</v>
      </c>
      <c r="D161" s="138"/>
      <c r="E161" s="138"/>
      <c r="F161" s="138"/>
      <c r="G161" s="139"/>
      <c r="H161" s="138" t="s">
        <v>71</v>
      </c>
      <c r="I161" s="138"/>
      <c r="J161" s="138"/>
      <c r="K161" s="138"/>
      <c r="L161" s="138"/>
      <c r="M161" s="139"/>
      <c r="N161" s="23">
        <v>1</v>
      </c>
      <c r="O161" s="140" t="s">
        <v>44</v>
      </c>
      <c r="P161" s="141"/>
      <c r="Q161" s="141"/>
      <c r="R161" s="136"/>
      <c r="S161" s="140" t="s">
        <v>45</v>
      </c>
      <c r="T161" s="141"/>
      <c r="U161" s="141"/>
      <c r="V161" s="136"/>
      <c r="W161" s="22">
        <v>2</v>
      </c>
      <c r="X161" s="140" t="s">
        <v>44</v>
      </c>
      <c r="Y161" s="141"/>
      <c r="Z161" s="141"/>
      <c r="AA161" s="136"/>
      <c r="AB161" s="140" t="s">
        <v>45</v>
      </c>
      <c r="AC161" s="141"/>
      <c r="AD161" s="141"/>
      <c r="AE161" s="136"/>
      <c r="AF161" s="140" t="s">
        <v>46</v>
      </c>
      <c r="AG161" s="141"/>
      <c r="AH161" s="141"/>
      <c r="AI161" s="140" t="s">
        <v>47</v>
      </c>
      <c r="AJ161" s="141"/>
      <c r="AK161" s="13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4"/>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row>
    <row r="162" spans="1:198" x14ac:dyDescent="0.25">
      <c r="A162" s="83"/>
      <c r="B162" s="120"/>
      <c r="C162" s="83"/>
      <c r="D162" s="121"/>
      <c r="E162" s="121"/>
      <c r="F162" s="121"/>
      <c r="G162" s="122"/>
      <c r="H162" s="83"/>
      <c r="I162" s="121"/>
      <c r="J162" s="121"/>
      <c r="K162" s="121"/>
      <c r="L162" s="121"/>
      <c r="M162" s="122"/>
      <c r="N162" s="20" t="s">
        <v>48</v>
      </c>
      <c r="O162" s="85"/>
      <c r="P162" s="86"/>
      <c r="Q162" s="86"/>
      <c r="R162" s="87"/>
      <c r="S162" s="85"/>
      <c r="T162" s="86"/>
      <c r="U162" s="86"/>
      <c r="V162" s="87"/>
      <c r="W162" s="20" t="s">
        <v>49</v>
      </c>
      <c r="X162" s="117"/>
      <c r="Y162" s="118"/>
      <c r="Z162" s="118"/>
      <c r="AA162" s="119"/>
      <c r="AB162" s="117"/>
      <c r="AC162" s="118"/>
      <c r="AD162" s="118"/>
      <c r="AE162" s="119"/>
      <c r="AF162" s="83"/>
      <c r="AG162" s="84"/>
      <c r="AH162" s="84"/>
      <c r="AI162" s="85"/>
      <c r="AJ162" s="86"/>
      <c r="AK162" s="87"/>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4"/>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row>
    <row r="163" spans="1:198" x14ac:dyDescent="0.25">
      <c r="A163" s="83"/>
      <c r="B163" s="120"/>
      <c r="C163" s="83"/>
      <c r="D163" s="121"/>
      <c r="E163" s="121"/>
      <c r="F163" s="121"/>
      <c r="G163" s="122"/>
      <c r="H163" s="83"/>
      <c r="I163" s="121"/>
      <c r="J163" s="121"/>
      <c r="K163" s="121"/>
      <c r="L163" s="121"/>
      <c r="M163" s="122"/>
      <c r="N163" s="20" t="s">
        <v>52</v>
      </c>
      <c r="O163" s="85"/>
      <c r="P163" s="86"/>
      <c r="Q163" s="86"/>
      <c r="R163" s="87"/>
      <c r="S163" s="85"/>
      <c r="T163" s="86"/>
      <c r="U163" s="86"/>
      <c r="V163" s="87"/>
      <c r="W163" s="20" t="s">
        <v>51</v>
      </c>
      <c r="X163" s="117"/>
      <c r="Y163" s="118"/>
      <c r="Z163" s="118"/>
      <c r="AA163" s="119"/>
      <c r="AB163" s="117"/>
      <c r="AC163" s="118"/>
      <c r="AD163" s="118"/>
      <c r="AE163" s="119"/>
      <c r="AF163" s="83"/>
      <c r="AG163" s="84"/>
      <c r="AH163" s="84"/>
      <c r="AI163" s="85"/>
      <c r="AJ163" s="86"/>
      <c r="AK163" s="87"/>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4"/>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row>
    <row r="164" spans="1:198" x14ac:dyDescent="0.25">
      <c r="A164" s="83"/>
      <c r="B164" s="120"/>
      <c r="C164" s="83"/>
      <c r="D164" s="121"/>
      <c r="E164" s="121"/>
      <c r="F164" s="121"/>
      <c r="G164" s="122"/>
      <c r="H164" s="83"/>
      <c r="I164" s="121"/>
      <c r="J164" s="121"/>
      <c r="K164" s="121"/>
      <c r="L164" s="121"/>
      <c r="M164" s="122"/>
      <c r="N164" s="20" t="s">
        <v>50</v>
      </c>
      <c r="O164" s="85"/>
      <c r="P164" s="86"/>
      <c r="Q164" s="86"/>
      <c r="R164" s="87"/>
      <c r="S164" s="85"/>
      <c r="T164" s="86"/>
      <c r="U164" s="86"/>
      <c r="V164" s="87"/>
      <c r="W164" s="20" t="s">
        <v>53</v>
      </c>
      <c r="X164" s="117"/>
      <c r="Y164" s="118"/>
      <c r="Z164" s="118"/>
      <c r="AA164" s="119"/>
      <c r="AB164" s="117"/>
      <c r="AC164" s="118"/>
      <c r="AD164" s="118"/>
      <c r="AE164" s="119"/>
      <c r="AF164" s="83"/>
      <c r="AG164" s="84"/>
      <c r="AH164" s="84"/>
      <c r="AI164" s="85"/>
      <c r="AJ164" s="86"/>
      <c r="AK164" s="87"/>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4"/>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row>
    <row r="165" spans="1:198" x14ac:dyDescent="0.25">
      <c r="A165" s="123" t="s">
        <v>54</v>
      </c>
      <c r="B165" s="124"/>
      <c r="C165" s="125"/>
      <c r="D165" s="126"/>
      <c r="E165" s="127"/>
      <c r="F165" s="128"/>
      <c r="G165" s="123" t="s">
        <v>55</v>
      </c>
      <c r="H165" s="124"/>
      <c r="I165" s="129"/>
      <c r="J165" s="127"/>
      <c r="K165" s="127"/>
      <c r="L165" s="127"/>
      <c r="M165" s="128"/>
      <c r="N165" s="130"/>
      <c r="O165" s="131"/>
      <c r="P165" s="131"/>
      <c r="Q165" s="131"/>
      <c r="R165" s="131"/>
      <c r="S165" s="132"/>
      <c r="T165" s="133"/>
      <c r="U165" s="133"/>
      <c r="V165" s="134"/>
      <c r="W165" s="20" t="s">
        <v>56</v>
      </c>
      <c r="X165" s="117"/>
      <c r="Y165" s="118"/>
      <c r="Z165" s="118"/>
      <c r="AA165" s="119"/>
      <c r="AB165" s="117"/>
      <c r="AC165" s="118"/>
      <c r="AD165" s="118"/>
      <c r="AE165" s="119"/>
      <c r="AF165" s="83"/>
      <c r="AG165" s="84"/>
      <c r="AH165" s="84"/>
      <c r="AI165" s="85"/>
      <c r="AJ165" s="86"/>
      <c r="AK165" s="87"/>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4"/>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row>
    <row r="166" spans="1:198" ht="13.8" thickBot="1" x14ac:dyDescent="0.3">
      <c r="A166" s="3"/>
      <c r="B166" s="90" t="s">
        <v>155</v>
      </c>
      <c r="C166" s="91"/>
      <c r="D166" s="65"/>
      <c r="E166" s="69"/>
      <c r="F166" s="68"/>
      <c r="G166" s="3"/>
      <c r="H166" s="90" t="s">
        <v>154</v>
      </c>
      <c r="I166" s="92"/>
      <c r="J166" s="65"/>
      <c r="K166" s="93"/>
      <c r="L166" s="94"/>
      <c r="M166" s="95"/>
      <c r="N166" s="21" t="s">
        <v>57</v>
      </c>
      <c r="O166" s="96">
        <f>A166*0.67</f>
        <v>0</v>
      </c>
      <c r="P166" s="99"/>
      <c r="Q166" s="99"/>
      <c r="R166" s="100"/>
      <c r="S166" s="96">
        <f>G166*0.67</f>
        <v>0</v>
      </c>
      <c r="T166" s="99"/>
      <c r="U166" s="99"/>
      <c r="V166" s="100"/>
      <c r="W166" s="21" t="s">
        <v>21</v>
      </c>
      <c r="X166" s="101">
        <f>SUM(X162:AA165)</f>
        <v>0</v>
      </c>
      <c r="Y166" s="102"/>
      <c r="Z166" s="102"/>
      <c r="AA166" s="103"/>
      <c r="AB166" s="101">
        <f>SUM(AB162:AE165)</f>
        <v>0</v>
      </c>
      <c r="AC166" s="109"/>
      <c r="AD166" s="109"/>
      <c r="AE166" s="110"/>
      <c r="AF166" s="107"/>
      <c r="AG166" s="108"/>
      <c r="AH166" s="108"/>
      <c r="AI166" s="101">
        <f>SUM(AI162:AK165)</f>
        <v>0</v>
      </c>
      <c r="AJ166" s="109"/>
      <c r="AK166" s="110"/>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4"/>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row>
    <row r="167" spans="1:198" ht="13.8" thickTop="1" x14ac:dyDescent="0.25">
      <c r="A167" s="135" t="s">
        <v>111</v>
      </c>
      <c r="B167" s="136"/>
      <c r="C167" s="137" t="s">
        <v>70</v>
      </c>
      <c r="D167" s="138"/>
      <c r="E167" s="138"/>
      <c r="F167" s="138"/>
      <c r="G167" s="139"/>
      <c r="H167" s="138" t="s">
        <v>71</v>
      </c>
      <c r="I167" s="138"/>
      <c r="J167" s="138"/>
      <c r="K167" s="138"/>
      <c r="L167" s="138"/>
      <c r="M167" s="139"/>
      <c r="N167" s="23">
        <v>1</v>
      </c>
      <c r="O167" s="140" t="s">
        <v>44</v>
      </c>
      <c r="P167" s="141"/>
      <c r="Q167" s="141"/>
      <c r="R167" s="136"/>
      <c r="S167" s="140" t="s">
        <v>45</v>
      </c>
      <c r="T167" s="141"/>
      <c r="U167" s="141"/>
      <c r="V167" s="136"/>
      <c r="W167" s="22">
        <v>2</v>
      </c>
      <c r="X167" s="140" t="s">
        <v>44</v>
      </c>
      <c r="Y167" s="141"/>
      <c r="Z167" s="141"/>
      <c r="AA167" s="136"/>
      <c r="AB167" s="140" t="s">
        <v>45</v>
      </c>
      <c r="AC167" s="141"/>
      <c r="AD167" s="141"/>
      <c r="AE167" s="136"/>
      <c r="AF167" s="140" t="s">
        <v>46</v>
      </c>
      <c r="AG167" s="141"/>
      <c r="AH167" s="141"/>
      <c r="AI167" s="140" t="s">
        <v>47</v>
      </c>
      <c r="AJ167" s="141"/>
      <c r="AK167" s="13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4"/>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row>
    <row r="168" spans="1:198" x14ac:dyDescent="0.25">
      <c r="A168" s="83"/>
      <c r="B168" s="120"/>
      <c r="C168" s="83"/>
      <c r="D168" s="121"/>
      <c r="E168" s="121"/>
      <c r="F168" s="121"/>
      <c r="G168" s="122"/>
      <c r="H168" s="83"/>
      <c r="I168" s="121"/>
      <c r="J168" s="121"/>
      <c r="K168" s="121"/>
      <c r="L168" s="121"/>
      <c r="M168" s="122"/>
      <c r="N168" s="20" t="s">
        <v>48</v>
      </c>
      <c r="O168" s="85"/>
      <c r="P168" s="86"/>
      <c r="Q168" s="86"/>
      <c r="R168" s="87"/>
      <c r="S168" s="85"/>
      <c r="T168" s="86"/>
      <c r="U168" s="86"/>
      <c r="V168" s="87"/>
      <c r="W168" s="20" t="s">
        <v>49</v>
      </c>
      <c r="X168" s="117"/>
      <c r="Y168" s="118"/>
      <c r="Z168" s="118"/>
      <c r="AA168" s="119"/>
      <c r="AB168" s="117"/>
      <c r="AC168" s="118"/>
      <c r="AD168" s="118"/>
      <c r="AE168" s="119"/>
      <c r="AF168" s="83"/>
      <c r="AG168" s="84"/>
      <c r="AH168" s="84"/>
      <c r="AI168" s="85"/>
      <c r="AJ168" s="86"/>
      <c r="AK168" s="87"/>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4"/>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row>
    <row r="169" spans="1:198" x14ac:dyDescent="0.25">
      <c r="A169" s="83"/>
      <c r="B169" s="120"/>
      <c r="C169" s="83"/>
      <c r="D169" s="121"/>
      <c r="E169" s="121"/>
      <c r="F169" s="121"/>
      <c r="G169" s="122"/>
      <c r="H169" s="83"/>
      <c r="I169" s="121"/>
      <c r="J169" s="121"/>
      <c r="K169" s="121"/>
      <c r="L169" s="121"/>
      <c r="M169" s="122"/>
      <c r="N169" s="20" t="s">
        <v>52</v>
      </c>
      <c r="O169" s="85"/>
      <c r="P169" s="86"/>
      <c r="Q169" s="86"/>
      <c r="R169" s="87"/>
      <c r="S169" s="85"/>
      <c r="T169" s="86"/>
      <c r="U169" s="86"/>
      <c r="V169" s="87"/>
      <c r="W169" s="20" t="s">
        <v>51</v>
      </c>
      <c r="X169" s="117"/>
      <c r="Y169" s="118"/>
      <c r="Z169" s="118"/>
      <c r="AA169" s="119"/>
      <c r="AB169" s="117"/>
      <c r="AC169" s="118"/>
      <c r="AD169" s="118"/>
      <c r="AE169" s="119"/>
      <c r="AF169" s="83"/>
      <c r="AG169" s="84"/>
      <c r="AH169" s="84"/>
      <c r="AI169" s="85"/>
      <c r="AJ169" s="86"/>
      <c r="AK169" s="87"/>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4"/>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row>
    <row r="170" spans="1:198" x14ac:dyDescent="0.25">
      <c r="A170" s="83"/>
      <c r="B170" s="120"/>
      <c r="C170" s="83"/>
      <c r="D170" s="121"/>
      <c r="E170" s="121"/>
      <c r="F170" s="121"/>
      <c r="G170" s="122"/>
      <c r="H170" s="83"/>
      <c r="I170" s="121"/>
      <c r="J170" s="121"/>
      <c r="K170" s="121"/>
      <c r="L170" s="121"/>
      <c r="M170" s="122"/>
      <c r="N170" s="20" t="s">
        <v>50</v>
      </c>
      <c r="O170" s="85"/>
      <c r="P170" s="86"/>
      <c r="Q170" s="86"/>
      <c r="R170" s="87"/>
      <c r="S170" s="85"/>
      <c r="T170" s="86"/>
      <c r="U170" s="86"/>
      <c r="V170" s="87"/>
      <c r="W170" s="20" t="s">
        <v>53</v>
      </c>
      <c r="X170" s="117"/>
      <c r="Y170" s="118"/>
      <c r="Z170" s="118"/>
      <c r="AA170" s="119"/>
      <c r="AB170" s="117"/>
      <c r="AC170" s="118"/>
      <c r="AD170" s="118"/>
      <c r="AE170" s="119"/>
      <c r="AF170" s="83"/>
      <c r="AG170" s="84"/>
      <c r="AH170" s="84"/>
      <c r="AI170" s="85"/>
      <c r="AJ170" s="86"/>
      <c r="AK170" s="87"/>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4"/>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row>
    <row r="171" spans="1:198" x14ac:dyDescent="0.25">
      <c r="A171" s="123" t="s">
        <v>54</v>
      </c>
      <c r="B171" s="124"/>
      <c r="C171" s="125"/>
      <c r="D171" s="126"/>
      <c r="E171" s="127"/>
      <c r="F171" s="128"/>
      <c r="G171" s="123" t="s">
        <v>55</v>
      </c>
      <c r="H171" s="124"/>
      <c r="I171" s="129"/>
      <c r="J171" s="127"/>
      <c r="K171" s="127"/>
      <c r="L171" s="127"/>
      <c r="M171" s="128"/>
      <c r="N171" s="130"/>
      <c r="O171" s="131"/>
      <c r="P171" s="131"/>
      <c r="Q171" s="131"/>
      <c r="R171" s="131"/>
      <c r="S171" s="132"/>
      <c r="T171" s="133"/>
      <c r="U171" s="133"/>
      <c r="V171" s="134"/>
      <c r="W171" s="20" t="s">
        <v>56</v>
      </c>
      <c r="X171" s="117"/>
      <c r="Y171" s="118"/>
      <c r="Z171" s="118"/>
      <c r="AA171" s="119"/>
      <c r="AB171" s="117"/>
      <c r="AC171" s="118"/>
      <c r="AD171" s="118"/>
      <c r="AE171" s="119"/>
      <c r="AF171" s="83"/>
      <c r="AG171" s="84"/>
      <c r="AH171" s="84"/>
      <c r="AI171" s="85"/>
      <c r="AJ171" s="86"/>
      <c r="AK171" s="87"/>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4"/>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row>
    <row r="172" spans="1:198" ht="13.8" thickBot="1" x14ac:dyDescent="0.3">
      <c r="A172" s="3"/>
      <c r="B172" s="90" t="s">
        <v>155</v>
      </c>
      <c r="C172" s="91"/>
      <c r="D172" s="65"/>
      <c r="E172" s="69"/>
      <c r="F172" s="68"/>
      <c r="G172" s="3"/>
      <c r="H172" s="90" t="s">
        <v>154</v>
      </c>
      <c r="I172" s="92"/>
      <c r="J172" s="65"/>
      <c r="K172" s="93"/>
      <c r="L172" s="94"/>
      <c r="M172" s="95"/>
      <c r="N172" s="21" t="s">
        <v>57</v>
      </c>
      <c r="O172" s="96">
        <f>A172*0.67</f>
        <v>0</v>
      </c>
      <c r="P172" s="99"/>
      <c r="Q172" s="99"/>
      <c r="R172" s="100"/>
      <c r="S172" s="96">
        <f>G172*0.67</f>
        <v>0</v>
      </c>
      <c r="T172" s="99"/>
      <c r="U172" s="99"/>
      <c r="V172" s="100"/>
      <c r="W172" s="21" t="s">
        <v>21</v>
      </c>
      <c r="X172" s="101">
        <f>SUM(X168:AA171)</f>
        <v>0</v>
      </c>
      <c r="Y172" s="102"/>
      <c r="Z172" s="102"/>
      <c r="AA172" s="103"/>
      <c r="AB172" s="101">
        <f>SUM(AB168:AE171)</f>
        <v>0</v>
      </c>
      <c r="AC172" s="109"/>
      <c r="AD172" s="109"/>
      <c r="AE172" s="110"/>
      <c r="AF172" s="107"/>
      <c r="AG172" s="108"/>
      <c r="AH172" s="108"/>
      <c r="AI172" s="101">
        <f>SUM(AI168:AK171)</f>
        <v>0</v>
      </c>
      <c r="AJ172" s="109"/>
      <c r="AK172" s="110"/>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4"/>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row>
    <row r="173" spans="1:198" ht="13.8" thickTop="1" x14ac:dyDescent="0.25">
      <c r="A173" s="135" t="s">
        <v>152</v>
      </c>
      <c r="B173" s="136"/>
      <c r="C173" s="137" t="s">
        <v>70</v>
      </c>
      <c r="D173" s="138"/>
      <c r="E173" s="138"/>
      <c r="F173" s="138"/>
      <c r="G173" s="139"/>
      <c r="H173" s="138" t="s">
        <v>71</v>
      </c>
      <c r="I173" s="138"/>
      <c r="J173" s="138"/>
      <c r="K173" s="138"/>
      <c r="L173" s="138"/>
      <c r="M173" s="139"/>
      <c r="N173" s="23">
        <v>1</v>
      </c>
      <c r="O173" s="140" t="s">
        <v>44</v>
      </c>
      <c r="P173" s="141"/>
      <c r="Q173" s="141"/>
      <c r="R173" s="136"/>
      <c r="S173" s="140" t="s">
        <v>45</v>
      </c>
      <c r="T173" s="141"/>
      <c r="U173" s="141"/>
      <c r="V173" s="136"/>
      <c r="W173" s="22">
        <v>2</v>
      </c>
      <c r="X173" s="140" t="s">
        <v>44</v>
      </c>
      <c r="Y173" s="141"/>
      <c r="Z173" s="141"/>
      <c r="AA173" s="136"/>
      <c r="AB173" s="140" t="s">
        <v>45</v>
      </c>
      <c r="AC173" s="141"/>
      <c r="AD173" s="141"/>
      <c r="AE173" s="136"/>
      <c r="AF173" s="140" t="s">
        <v>46</v>
      </c>
      <c r="AG173" s="141"/>
      <c r="AH173" s="141"/>
      <c r="AI173" s="140" t="s">
        <v>47</v>
      </c>
      <c r="AJ173" s="141"/>
      <c r="AK173" s="13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4"/>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row>
    <row r="174" spans="1:198" x14ac:dyDescent="0.25">
      <c r="A174" s="83"/>
      <c r="B174" s="120"/>
      <c r="C174" s="83"/>
      <c r="D174" s="121"/>
      <c r="E174" s="121"/>
      <c r="F174" s="121"/>
      <c r="G174" s="122"/>
      <c r="H174" s="83"/>
      <c r="I174" s="121"/>
      <c r="J174" s="121"/>
      <c r="K174" s="121"/>
      <c r="L174" s="121"/>
      <c r="M174" s="122"/>
      <c r="N174" s="20" t="s">
        <v>48</v>
      </c>
      <c r="O174" s="85"/>
      <c r="P174" s="86"/>
      <c r="Q174" s="86"/>
      <c r="R174" s="87"/>
      <c r="S174" s="85"/>
      <c r="T174" s="86"/>
      <c r="U174" s="86"/>
      <c r="V174" s="87"/>
      <c r="W174" s="20" t="s">
        <v>49</v>
      </c>
      <c r="X174" s="117"/>
      <c r="Y174" s="118"/>
      <c r="Z174" s="118"/>
      <c r="AA174" s="119"/>
      <c r="AB174" s="117"/>
      <c r="AC174" s="118"/>
      <c r="AD174" s="118"/>
      <c r="AE174" s="119"/>
      <c r="AF174" s="83"/>
      <c r="AG174" s="84"/>
      <c r="AH174" s="84"/>
      <c r="AI174" s="85"/>
      <c r="AJ174" s="86"/>
      <c r="AK174" s="87"/>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4"/>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row>
    <row r="175" spans="1:198" x14ac:dyDescent="0.25">
      <c r="A175" s="83"/>
      <c r="B175" s="120"/>
      <c r="C175" s="83"/>
      <c r="D175" s="121"/>
      <c r="E175" s="121"/>
      <c r="F175" s="121"/>
      <c r="G175" s="122"/>
      <c r="H175" s="83"/>
      <c r="I175" s="121"/>
      <c r="J175" s="121"/>
      <c r="K175" s="121"/>
      <c r="L175" s="121"/>
      <c r="M175" s="122"/>
      <c r="N175" s="20" t="s">
        <v>52</v>
      </c>
      <c r="O175" s="85"/>
      <c r="P175" s="86"/>
      <c r="Q175" s="86"/>
      <c r="R175" s="87"/>
      <c r="S175" s="85"/>
      <c r="T175" s="86"/>
      <c r="U175" s="86"/>
      <c r="V175" s="87"/>
      <c r="W175" s="20" t="s">
        <v>51</v>
      </c>
      <c r="X175" s="117"/>
      <c r="Y175" s="118"/>
      <c r="Z175" s="118"/>
      <c r="AA175" s="119"/>
      <c r="AB175" s="117"/>
      <c r="AC175" s="118"/>
      <c r="AD175" s="118"/>
      <c r="AE175" s="119"/>
      <c r="AF175" s="83"/>
      <c r="AG175" s="84"/>
      <c r="AH175" s="84"/>
      <c r="AI175" s="85"/>
      <c r="AJ175" s="86"/>
      <c r="AK175" s="87"/>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4"/>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row>
    <row r="176" spans="1:198" x14ac:dyDescent="0.25">
      <c r="A176" s="83"/>
      <c r="B176" s="120"/>
      <c r="C176" s="83"/>
      <c r="D176" s="121"/>
      <c r="E176" s="121"/>
      <c r="F176" s="121"/>
      <c r="G176" s="122"/>
      <c r="H176" s="83"/>
      <c r="I176" s="121"/>
      <c r="J176" s="121"/>
      <c r="K176" s="121"/>
      <c r="L176" s="121"/>
      <c r="M176" s="122"/>
      <c r="N176" s="20" t="s">
        <v>50</v>
      </c>
      <c r="O176" s="85"/>
      <c r="P176" s="86"/>
      <c r="Q176" s="86"/>
      <c r="R176" s="87"/>
      <c r="S176" s="85"/>
      <c r="T176" s="86"/>
      <c r="U176" s="86"/>
      <c r="V176" s="87"/>
      <c r="W176" s="20" t="s">
        <v>53</v>
      </c>
      <c r="X176" s="117"/>
      <c r="Y176" s="118"/>
      <c r="Z176" s="118"/>
      <c r="AA176" s="119"/>
      <c r="AB176" s="117"/>
      <c r="AC176" s="118"/>
      <c r="AD176" s="118"/>
      <c r="AE176" s="119"/>
      <c r="AF176" s="83"/>
      <c r="AG176" s="84"/>
      <c r="AH176" s="84"/>
      <c r="AI176" s="85"/>
      <c r="AJ176" s="86"/>
      <c r="AK176" s="87"/>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4"/>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row>
    <row r="177" spans="1:198" x14ac:dyDescent="0.25">
      <c r="A177" s="123" t="s">
        <v>54</v>
      </c>
      <c r="B177" s="124"/>
      <c r="C177" s="125"/>
      <c r="D177" s="126"/>
      <c r="E177" s="127"/>
      <c r="F177" s="128"/>
      <c r="G177" s="123" t="s">
        <v>55</v>
      </c>
      <c r="H177" s="124"/>
      <c r="I177" s="129"/>
      <c r="J177" s="127"/>
      <c r="K177" s="127"/>
      <c r="L177" s="127"/>
      <c r="M177" s="128"/>
      <c r="N177" s="130"/>
      <c r="O177" s="131"/>
      <c r="P177" s="131"/>
      <c r="Q177" s="131"/>
      <c r="R177" s="131"/>
      <c r="S177" s="132"/>
      <c r="T177" s="133"/>
      <c r="U177" s="133"/>
      <c r="V177" s="134"/>
      <c r="W177" s="20" t="s">
        <v>56</v>
      </c>
      <c r="X177" s="117"/>
      <c r="Y177" s="118"/>
      <c r="Z177" s="118"/>
      <c r="AA177" s="119"/>
      <c r="AB177" s="117"/>
      <c r="AC177" s="118"/>
      <c r="AD177" s="118"/>
      <c r="AE177" s="119"/>
      <c r="AF177" s="83"/>
      <c r="AG177" s="84"/>
      <c r="AH177" s="84"/>
      <c r="AI177" s="85"/>
      <c r="AJ177" s="86"/>
      <c r="AK177" s="87"/>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4"/>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row>
    <row r="178" spans="1:198" ht="13.8" thickBot="1" x14ac:dyDescent="0.3">
      <c r="A178" s="3"/>
      <c r="B178" s="90" t="s">
        <v>155</v>
      </c>
      <c r="C178" s="91"/>
      <c r="D178" s="65"/>
      <c r="E178" s="69"/>
      <c r="F178" s="68"/>
      <c r="G178" s="3"/>
      <c r="H178" s="90" t="s">
        <v>154</v>
      </c>
      <c r="I178" s="92"/>
      <c r="J178" s="65"/>
      <c r="K178" s="93"/>
      <c r="L178" s="94"/>
      <c r="M178" s="95"/>
      <c r="N178" s="21" t="s">
        <v>57</v>
      </c>
      <c r="O178" s="96">
        <f>A178*0.67</f>
        <v>0</v>
      </c>
      <c r="P178" s="99"/>
      <c r="Q178" s="99"/>
      <c r="R178" s="100"/>
      <c r="S178" s="96">
        <f>G178*0.67</f>
        <v>0</v>
      </c>
      <c r="T178" s="99"/>
      <c r="U178" s="99"/>
      <c r="V178" s="100"/>
      <c r="W178" s="21" t="s">
        <v>21</v>
      </c>
      <c r="X178" s="101">
        <f>SUM(X174:AA177)</f>
        <v>0</v>
      </c>
      <c r="Y178" s="102"/>
      <c r="Z178" s="102"/>
      <c r="AA178" s="103"/>
      <c r="AB178" s="101">
        <f>SUM(AB174:AE177)</f>
        <v>0</v>
      </c>
      <c r="AC178" s="109"/>
      <c r="AD178" s="109"/>
      <c r="AE178" s="110"/>
      <c r="AF178" s="107"/>
      <c r="AG178" s="108"/>
      <c r="AH178" s="108"/>
      <c r="AI178" s="101">
        <f>SUM(AI174:AK177)</f>
        <v>0</v>
      </c>
      <c r="AJ178" s="109"/>
      <c r="AK178" s="110"/>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4"/>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row>
    <row r="179" spans="1:198" ht="13.8" thickTop="1" x14ac:dyDescent="0.25">
      <c r="A179" s="135" t="s">
        <v>112</v>
      </c>
      <c r="B179" s="136"/>
      <c r="C179" s="152" t="s">
        <v>70</v>
      </c>
      <c r="D179" s="153"/>
      <c r="E179" s="153"/>
      <c r="F179" s="153"/>
      <c r="G179" s="154"/>
      <c r="H179" s="138" t="s">
        <v>71</v>
      </c>
      <c r="I179" s="138"/>
      <c r="J179" s="138"/>
      <c r="K179" s="138"/>
      <c r="L179" s="138"/>
      <c r="M179" s="139"/>
      <c r="N179" s="23">
        <v>1</v>
      </c>
      <c r="O179" s="140" t="s">
        <v>44</v>
      </c>
      <c r="P179" s="141"/>
      <c r="Q179" s="141"/>
      <c r="R179" s="136"/>
      <c r="S179" s="140" t="s">
        <v>45</v>
      </c>
      <c r="T179" s="141"/>
      <c r="U179" s="141"/>
      <c r="V179" s="136"/>
      <c r="W179" s="22">
        <v>2</v>
      </c>
      <c r="X179" s="140" t="s">
        <v>44</v>
      </c>
      <c r="Y179" s="141"/>
      <c r="Z179" s="141"/>
      <c r="AA179" s="136"/>
      <c r="AB179" s="140" t="s">
        <v>45</v>
      </c>
      <c r="AC179" s="141"/>
      <c r="AD179" s="141"/>
      <c r="AE179" s="136"/>
      <c r="AF179" s="140" t="s">
        <v>46</v>
      </c>
      <c r="AG179" s="141"/>
      <c r="AH179" s="141"/>
      <c r="AI179" s="140" t="s">
        <v>47</v>
      </c>
      <c r="AJ179" s="141"/>
      <c r="AK179" s="13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4"/>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row>
    <row r="180" spans="1:198" x14ac:dyDescent="0.25">
      <c r="A180" s="83"/>
      <c r="B180" s="120"/>
      <c r="C180" s="83"/>
      <c r="D180" s="121"/>
      <c r="E180" s="121"/>
      <c r="F180" s="121"/>
      <c r="G180" s="122"/>
      <c r="H180" s="83"/>
      <c r="I180" s="121"/>
      <c r="J180" s="121"/>
      <c r="K180" s="121"/>
      <c r="L180" s="121"/>
      <c r="M180" s="122"/>
      <c r="N180" s="20" t="s">
        <v>48</v>
      </c>
      <c r="O180" s="85"/>
      <c r="P180" s="86"/>
      <c r="Q180" s="86"/>
      <c r="R180" s="87"/>
      <c r="S180" s="85"/>
      <c r="T180" s="86"/>
      <c r="U180" s="86"/>
      <c r="V180" s="87"/>
      <c r="W180" s="20" t="s">
        <v>49</v>
      </c>
      <c r="X180" s="117"/>
      <c r="Y180" s="118"/>
      <c r="Z180" s="118"/>
      <c r="AA180" s="119"/>
      <c r="AB180" s="117"/>
      <c r="AC180" s="118"/>
      <c r="AD180" s="118"/>
      <c r="AE180" s="119"/>
      <c r="AF180" s="83"/>
      <c r="AG180" s="84"/>
      <c r="AH180" s="84"/>
      <c r="AI180" s="85"/>
      <c r="AJ180" s="86"/>
      <c r="AK180" s="87"/>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4"/>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row>
    <row r="181" spans="1:198" x14ac:dyDescent="0.25">
      <c r="A181" s="83"/>
      <c r="B181" s="120"/>
      <c r="C181" s="83"/>
      <c r="D181" s="121"/>
      <c r="E181" s="121"/>
      <c r="F181" s="121"/>
      <c r="G181" s="122"/>
      <c r="H181" s="83"/>
      <c r="I181" s="121"/>
      <c r="J181" s="121"/>
      <c r="K181" s="121"/>
      <c r="L181" s="121"/>
      <c r="M181" s="122"/>
      <c r="N181" s="20" t="s">
        <v>52</v>
      </c>
      <c r="O181" s="85"/>
      <c r="P181" s="86"/>
      <c r="Q181" s="86"/>
      <c r="R181" s="87"/>
      <c r="S181" s="85"/>
      <c r="T181" s="86"/>
      <c r="U181" s="86"/>
      <c r="V181" s="87"/>
      <c r="W181" s="20" t="s">
        <v>51</v>
      </c>
      <c r="X181" s="117"/>
      <c r="Y181" s="118"/>
      <c r="Z181" s="118"/>
      <c r="AA181" s="119"/>
      <c r="AB181" s="117"/>
      <c r="AC181" s="118"/>
      <c r="AD181" s="118"/>
      <c r="AE181" s="119"/>
      <c r="AF181" s="83"/>
      <c r="AG181" s="84"/>
      <c r="AH181" s="84"/>
      <c r="AI181" s="85"/>
      <c r="AJ181" s="86"/>
      <c r="AK181" s="87"/>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4"/>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row>
    <row r="182" spans="1:198" x14ac:dyDescent="0.25">
      <c r="A182" s="83"/>
      <c r="B182" s="120"/>
      <c r="C182" s="83"/>
      <c r="D182" s="121"/>
      <c r="E182" s="121"/>
      <c r="F182" s="121"/>
      <c r="G182" s="122"/>
      <c r="H182" s="83"/>
      <c r="I182" s="121"/>
      <c r="J182" s="121"/>
      <c r="K182" s="121"/>
      <c r="L182" s="121"/>
      <c r="M182" s="122"/>
      <c r="N182" s="20" t="s">
        <v>50</v>
      </c>
      <c r="O182" s="85"/>
      <c r="P182" s="86"/>
      <c r="Q182" s="86"/>
      <c r="R182" s="87"/>
      <c r="S182" s="85"/>
      <c r="T182" s="86"/>
      <c r="U182" s="86"/>
      <c r="V182" s="87"/>
      <c r="W182" s="20" t="s">
        <v>53</v>
      </c>
      <c r="X182" s="117"/>
      <c r="Y182" s="118"/>
      <c r="Z182" s="118"/>
      <c r="AA182" s="119"/>
      <c r="AB182" s="117"/>
      <c r="AC182" s="118"/>
      <c r="AD182" s="118"/>
      <c r="AE182" s="119"/>
      <c r="AF182" s="83"/>
      <c r="AG182" s="84"/>
      <c r="AH182" s="84"/>
      <c r="AI182" s="85"/>
      <c r="AJ182" s="86"/>
      <c r="AK182" s="87"/>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4"/>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row>
    <row r="183" spans="1:198" x14ac:dyDescent="0.25">
      <c r="A183" s="123" t="s">
        <v>54</v>
      </c>
      <c r="B183" s="124"/>
      <c r="C183" s="125"/>
      <c r="D183" s="126"/>
      <c r="E183" s="127"/>
      <c r="F183" s="128"/>
      <c r="G183" s="123" t="s">
        <v>55</v>
      </c>
      <c r="H183" s="124"/>
      <c r="I183" s="129"/>
      <c r="J183" s="127"/>
      <c r="K183" s="127"/>
      <c r="L183" s="127"/>
      <c r="M183" s="128"/>
      <c r="N183" s="130"/>
      <c r="O183" s="131"/>
      <c r="P183" s="131"/>
      <c r="Q183" s="131"/>
      <c r="R183" s="131"/>
      <c r="S183" s="132"/>
      <c r="T183" s="133"/>
      <c r="U183" s="133"/>
      <c r="V183" s="134"/>
      <c r="W183" s="20" t="s">
        <v>56</v>
      </c>
      <c r="X183" s="117"/>
      <c r="Y183" s="118"/>
      <c r="Z183" s="118"/>
      <c r="AA183" s="119"/>
      <c r="AB183" s="117"/>
      <c r="AC183" s="118"/>
      <c r="AD183" s="118"/>
      <c r="AE183" s="119"/>
      <c r="AF183" s="83"/>
      <c r="AG183" s="84"/>
      <c r="AH183" s="84"/>
      <c r="AI183" s="85"/>
      <c r="AJ183" s="86"/>
      <c r="AK183" s="87"/>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4"/>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row>
    <row r="184" spans="1:198" ht="13.8" thickBot="1" x14ac:dyDescent="0.3">
      <c r="A184" s="3"/>
      <c r="B184" s="90" t="s">
        <v>155</v>
      </c>
      <c r="C184" s="91"/>
      <c r="D184" s="65"/>
      <c r="E184" s="69"/>
      <c r="F184" s="68"/>
      <c r="G184" s="3"/>
      <c r="H184" s="90" t="s">
        <v>154</v>
      </c>
      <c r="I184" s="92"/>
      <c r="J184" s="65"/>
      <c r="K184" s="93"/>
      <c r="L184" s="94"/>
      <c r="M184" s="95"/>
      <c r="N184" s="21" t="s">
        <v>57</v>
      </c>
      <c r="O184" s="96">
        <f>A184*0.67</f>
        <v>0</v>
      </c>
      <c r="P184" s="99"/>
      <c r="Q184" s="99"/>
      <c r="R184" s="100"/>
      <c r="S184" s="96">
        <f>G184*0.67</f>
        <v>0</v>
      </c>
      <c r="T184" s="99"/>
      <c r="U184" s="99"/>
      <c r="V184" s="100"/>
      <c r="W184" s="21" t="s">
        <v>21</v>
      </c>
      <c r="X184" s="101">
        <f>SUM(X180:AA183)</f>
        <v>0</v>
      </c>
      <c r="Y184" s="102"/>
      <c r="Z184" s="102"/>
      <c r="AA184" s="103"/>
      <c r="AB184" s="101">
        <f>SUM(AB180:AE183)</f>
        <v>0</v>
      </c>
      <c r="AC184" s="109"/>
      <c r="AD184" s="109"/>
      <c r="AE184" s="110"/>
      <c r="AF184" s="107"/>
      <c r="AG184" s="108"/>
      <c r="AH184" s="108"/>
      <c r="AI184" s="101">
        <f>SUM(AI180:AK183)</f>
        <v>0</v>
      </c>
      <c r="AJ184" s="109"/>
      <c r="AK184" s="110"/>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4"/>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row>
    <row r="185" spans="1:198" ht="13.8" thickTop="1" x14ac:dyDescent="0.25">
      <c r="A185" s="135" t="s">
        <v>113</v>
      </c>
      <c r="B185" s="136"/>
      <c r="C185" s="152" t="s">
        <v>70</v>
      </c>
      <c r="D185" s="153"/>
      <c r="E185" s="153"/>
      <c r="F185" s="153"/>
      <c r="G185" s="154"/>
      <c r="H185" s="138" t="s">
        <v>71</v>
      </c>
      <c r="I185" s="138"/>
      <c r="J185" s="138"/>
      <c r="K185" s="138"/>
      <c r="L185" s="138"/>
      <c r="M185" s="139"/>
      <c r="N185" s="23">
        <v>1</v>
      </c>
      <c r="O185" s="140" t="s">
        <v>44</v>
      </c>
      <c r="P185" s="141"/>
      <c r="Q185" s="141"/>
      <c r="R185" s="136"/>
      <c r="S185" s="140" t="s">
        <v>45</v>
      </c>
      <c r="T185" s="141"/>
      <c r="U185" s="141"/>
      <c r="V185" s="136"/>
      <c r="W185" s="22">
        <v>2</v>
      </c>
      <c r="X185" s="155" t="s">
        <v>44</v>
      </c>
      <c r="Y185" s="156"/>
      <c r="Z185" s="156"/>
      <c r="AA185" s="157"/>
      <c r="AB185" s="155" t="s">
        <v>45</v>
      </c>
      <c r="AC185" s="156"/>
      <c r="AD185" s="156"/>
      <c r="AE185" s="157"/>
      <c r="AF185" s="155" t="s">
        <v>46</v>
      </c>
      <c r="AG185" s="156"/>
      <c r="AH185" s="156"/>
      <c r="AI185" s="155" t="s">
        <v>47</v>
      </c>
      <c r="AJ185" s="156"/>
      <c r="AK185" s="157"/>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4"/>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row>
    <row r="186" spans="1:198" x14ac:dyDescent="0.25">
      <c r="A186" s="83"/>
      <c r="B186" s="120"/>
      <c r="C186" s="83"/>
      <c r="D186" s="121"/>
      <c r="E186" s="121"/>
      <c r="F186" s="121"/>
      <c r="G186" s="122"/>
      <c r="H186" s="83"/>
      <c r="I186" s="121"/>
      <c r="J186" s="121"/>
      <c r="K186" s="121"/>
      <c r="L186" s="121"/>
      <c r="M186" s="122"/>
      <c r="N186" s="20" t="s">
        <v>48</v>
      </c>
      <c r="O186" s="85"/>
      <c r="P186" s="86"/>
      <c r="Q186" s="86"/>
      <c r="R186" s="87"/>
      <c r="S186" s="85"/>
      <c r="T186" s="86"/>
      <c r="U186" s="86"/>
      <c r="V186" s="87"/>
      <c r="W186" s="20" t="s">
        <v>49</v>
      </c>
      <c r="X186" s="117"/>
      <c r="Y186" s="118"/>
      <c r="Z186" s="118"/>
      <c r="AA186" s="119"/>
      <c r="AB186" s="117"/>
      <c r="AC186" s="118"/>
      <c r="AD186" s="118"/>
      <c r="AE186" s="119"/>
      <c r="AF186" s="83"/>
      <c r="AG186" s="84"/>
      <c r="AH186" s="84"/>
      <c r="AI186" s="85"/>
      <c r="AJ186" s="86"/>
      <c r="AK186" s="87"/>
      <c r="AL186" s="24"/>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4"/>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row>
    <row r="187" spans="1:198" x14ac:dyDescent="0.25">
      <c r="A187" s="83"/>
      <c r="B187" s="120"/>
      <c r="C187" s="83"/>
      <c r="D187" s="121"/>
      <c r="E187" s="121"/>
      <c r="F187" s="121"/>
      <c r="G187" s="122"/>
      <c r="H187" s="83"/>
      <c r="I187" s="121"/>
      <c r="J187" s="121"/>
      <c r="K187" s="121"/>
      <c r="L187" s="121"/>
      <c r="M187" s="122"/>
      <c r="N187" s="20" t="s">
        <v>52</v>
      </c>
      <c r="O187" s="85"/>
      <c r="P187" s="86"/>
      <c r="Q187" s="86"/>
      <c r="R187" s="87"/>
      <c r="S187" s="85"/>
      <c r="T187" s="86"/>
      <c r="U187" s="86"/>
      <c r="V187" s="87"/>
      <c r="W187" s="20" t="s">
        <v>51</v>
      </c>
      <c r="X187" s="117"/>
      <c r="Y187" s="118"/>
      <c r="Z187" s="118"/>
      <c r="AA187" s="119"/>
      <c r="AB187" s="117"/>
      <c r="AC187" s="118"/>
      <c r="AD187" s="118"/>
      <c r="AE187" s="119"/>
      <c r="AF187" s="83"/>
      <c r="AG187" s="84"/>
      <c r="AH187" s="84"/>
      <c r="AI187" s="85"/>
      <c r="AJ187" s="86"/>
      <c r="AK187" s="87"/>
      <c r="AL187" s="24"/>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4"/>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row>
    <row r="188" spans="1:198" x14ac:dyDescent="0.25">
      <c r="A188" s="83"/>
      <c r="B188" s="120"/>
      <c r="C188" s="83"/>
      <c r="D188" s="121"/>
      <c r="E188" s="121"/>
      <c r="F188" s="121"/>
      <c r="G188" s="122"/>
      <c r="H188" s="83"/>
      <c r="I188" s="121"/>
      <c r="J188" s="121"/>
      <c r="K188" s="121"/>
      <c r="L188" s="121"/>
      <c r="M188" s="122"/>
      <c r="N188" s="20" t="s">
        <v>50</v>
      </c>
      <c r="O188" s="85"/>
      <c r="P188" s="86"/>
      <c r="Q188" s="86"/>
      <c r="R188" s="87"/>
      <c r="S188" s="85"/>
      <c r="T188" s="86"/>
      <c r="U188" s="86"/>
      <c r="V188" s="87"/>
      <c r="W188" s="20" t="s">
        <v>53</v>
      </c>
      <c r="X188" s="117"/>
      <c r="Y188" s="118"/>
      <c r="Z188" s="118"/>
      <c r="AA188" s="119"/>
      <c r="AB188" s="117"/>
      <c r="AC188" s="118"/>
      <c r="AD188" s="118"/>
      <c r="AE188" s="119"/>
      <c r="AF188" s="83"/>
      <c r="AG188" s="84"/>
      <c r="AH188" s="84"/>
      <c r="AI188" s="85"/>
      <c r="AJ188" s="86"/>
      <c r="AK188" s="87"/>
      <c r="AL188" s="27" t="s">
        <v>83</v>
      </c>
      <c r="AM188" s="88">
        <f>SUM(O190,O186,O184,O180,O178,O174,O172,O168,O166,O162,O160,O156,O154,O150,O148,O144,O142,O138)</f>
        <v>0</v>
      </c>
      <c r="AN188" s="89"/>
      <c r="AO188" s="89"/>
      <c r="AP188" s="89"/>
      <c r="AQ188" s="89"/>
      <c r="AR188" s="26"/>
      <c r="AS188" s="26"/>
      <c r="AT188" s="27" t="s">
        <v>85</v>
      </c>
      <c r="AU188" s="4">
        <f>SUM(X186:AA188,X180:AA182,X174:AA176,X168:AA170,X162:AA164,X156:AA158,X150:AA152,X144:AA146,X138:AA140)</f>
        <v>0</v>
      </c>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4"/>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row>
    <row r="189" spans="1:198" x14ac:dyDescent="0.25">
      <c r="A189" s="123" t="s">
        <v>54</v>
      </c>
      <c r="B189" s="124"/>
      <c r="C189" s="125"/>
      <c r="D189" s="126"/>
      <c r="E189" s="127"/>
      <c r="F189" s="128"/>
      <c r="G189" s="123" t="s">
        <v>55</v>
      </c>
      <c r="H189" s="124"/>
      <c r="I189" s="129"/>
      <c r="J189" s="127"/>
      <c r="K189" s="127"/>
      <c r="L189" s="127"/>
      <c r="M189" s="128"/>
      <c r="N189" s="130"/>
      <c r="O189" s="131"/>
      <c r="P189" s="131"/>
      <c r="Q189" s="131"/>
      <c r="R189" s="131"/>
      <c r="S189" s="132"/>
      <c r="T189" s="133"/>
      <c r="U189" s="133"/>
      <c r="V189" s="134"/>
      <c r="W189" s="20" t="s">
        <v>56</v>
      </c>
      <c r="X189" s="117"/>
      <c r="Y189" s="118"/>
      <c r="Z189" s="118"/>
      <c r="AA189" s="119"/>
      <c r="AB189" s="117"/>
      <c r="AC189" s="118"/>
      <c r="AD189" s="118"/>
      <c r="AE189" s="119"/>
      <c r="AF189" s="83"/>
      <c r="AG189" s="84"/>
      <c r="AH189" s="84"/>
      <c r="AI189" s="85"/>
      <c r="AJ189" s="86"/>
      <c r="AK189" s="87"/>
      <c r="AL189" s="27" t="s">
        <v>84</v>
      </c>
      <c r="AM189" s="88">
        <f>SUM(S190,S186,S184,S180,S178,S174,S172,S168,S166,S162,S160,S156,S154,S150,S148,S144,S142,S138)</f>
        <v>0</v>
      </c>
      <c r="AN189" s="89"/>
      <c r="AO189" s="89"/>
      <c r="AP189" s="89"/>
      <c r="AQ189" s="89"/>
      <c r="AR189" s="26"/>
      <c r="AS189" s="26"/>
      <c r="AT189" s="27" t="s">
        <v>86</v>
      </c>
      <c r="AU189" s="4">
        <f>SUM(AB186:AE188,AB180:AE182,AB174:AE176,AB168:AE170,AB162:AE164,AB156:AE158,AB150:AE152,AB144:AE146,AB138:AE140)</f>
        <v>0</v>
      </c>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4"/>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row>
    <row r="190" spans="1:198" ht="13.8" thickBot="1" x14ac:dyDescent="0.3">
      <c r="A190" s="3"/>
      <c r="B190" s="90" t="s">
        <v>155</v>
      </c>
      <c r="C190" s="91"/>
      <c r="D190" s="65"/>
      <c r="E190" s="69"/>
      <c r="F190" s="68"/>
      <c r="G190" s="3"/>
      <c r="H190" s="90" t="s">
        <v>154</v>
      </c>
      <c r="I190" s="92"/>
      <c r="J190" s="65"/>
      <c r="K190" s="93"/>
      <c r="L190" s="94"/>
      <c r="M190" s="95"/>
      <c r="N190" s="21" t="s">
        <v>57</v>
      </c>
      <c r="O190" s="96">
        <f>A190*0.67</f>
        <v>0</v>
      </c>
      <c r="P190" s="99"/>
      <c r="Q190" s="99"/>
      <c r="R190" s="100"/>
      <c r="S190" s="96">
        <f>G190*0.67</f>
        <v>0</v>
      </c>
      <c r="T190" s="99"/>
      <c r="U190" s="99"/>
      <c r="V190" s="100"/>
      <c r="W190" s="21" t="s">
        <v>21</v>
      </c>
      <c r="X190" s="101">
        <f>SUM(X186:AA189)</f>
        <v>0</v>
      </c>
      <c r="Y190" s="102"/>
      <c r="Z190" s="102"/>
      <c r="AA190" s="103"/>
      <c r="AB190" s="101">
        <f>SUM(AB186:AE189)</f>
        <v>0</v>
      </c>
      <c r="AC190" s="109"/>
      <c r="AD190" s="109"/>
      <c r="AE190" s="110"/>
      <c r="AF190" s="107"/>
      <c r="AG190" s="108"/>
      <c r="AH190" s="108"/>
      <c r="AI190" s="101">
        <f>SUM(AI186:AK189)</f>
        <v>0</v>
      </c>
      <c r="AJ190" s="109"/>
      <c r="AK190" s="110"/>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4"/>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row>
    <row r="191" spans="1:198" ht="13.8" thickTop="1" x14ac:dyDescent="0.25">
      <c r="A191" s="111" t="s">
        <v>82</v>
      </c>
      <c r="B191" s="112"/>
      <c r="C191" s="112"/>
      <c r="D191" s="112"/>
      <c r="E191" s="112"/>
      <c r="F191" s="112"/>
      <c r="G191" s="112"/>
      <c r="H191" s="112"/>
      <c r="I191" s="112"/>
      <c r="J191" s="112"/>
      <c r="K191" s="112"/>
      <c r="L191" s="112"/>
      <c r="M191" s="112"/>
      <c r="N191" s="113"/>
      <c r="O191" s="72">
        <f>SUM(O138:R140,O142,O144:R146,O148,O150:R152,O154,O156:R158,O160,O162:R164,O166,O168:R170,O172,O174:R176,O178,O180:R182,O184,O186:R188,O190)</f>
        <v>0</v>
      </c>
      <c r="P191" s="73"/>
      <c r="Q191" s="73"/>
      <c r="R191" s="74"/>
      <c r="S191" s="72">
        <f>SUM(S138:V140,S142,S144:V146,S148,S150:V152,S154,S156:V158,S160,S162:V164,S166,S168:V170,S172,S174:V176,S178,S180:V182,S184,S186:V188,S190)</f>
        <v>0</v>
      </c>
      <c r="T191" s="73"/>
      <c r="U191" s="73"/>
      <c r="V191" s="74"/>
      <c r="W191" s="42"/>
      <c r="X191" s="72">
        <f>SUM(X190,X184,X178,X172,X166,X160,X154,X148,X142)</f>
        <v>0</v>
      </c>
      <c r="Y191" s="73"/>
      <c r="Z191" s="73"/>
      <c r="AA191" s="74"/>
      <c r="AB191" s="72">
        <f>SUM(AB190,AB184,AB178,AB172,AB166,AB160,AB154,AB148,AB142)</f>
        <v>0</v>
      </c>
      <c r="AC191" s="73"/>
      <c r="AD191" s="73"/>
      <c r="AE191" s="74"/>
      <c r="AF191" s="104"/>
      <c r="AG191" s="105"/>
      <c r="AH191" s="106"/>
      <c r="AI191" s="72">
        <f>SUM(AI190,AI184,AI178,AI172,AI166,AI160,AI154,AI148,AI142)</f>
        <v>0</v>
      </c>
      <c r="AJ191" s="73"/>
      <c r="AK191" s="74"/>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4"/>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row>
    <row r="192" spans="1:198" x14ac:dyDescent="0.25">
      <c r="A192" s="149" t="s">
        <v>124</v>
      </c>
      <c r="B192" s="150"/>
      <c r="C192" s="150"/>
      <c r="D192" s="150"/>
      <c r="E192" s="150"/>
      <c r="F192" s="150"/>
      <c r="G192" s="150"/>
      <c r="H192" s="150"/>
      <c r="I192" s="150"/>
      <c r="J192" s="150"/>
      <c r="K192" s="150"/>
      <c r="L192" s="150"/>
      <c r="M192" s="150"/>
      <c r="N192" s="151"/>
      <c r="O192" s="72">
        <f>SUM(O191,O131,O69)</f>
        <v>0</v>
      </c>
      <c r="P192" s="73"/>
      <c r="Q192" s="73"/>
      <c r="R192" s="74"/>
      <c r="S192" s="72">
        <f>SUM(S191,S131,S69)</f>
        <v>0</v>
      </c>
      <c r="T192" s="73"/>
      <c r="U192" s="73"/>
      <c r="V192" s="74"/>
      <c r="W192" s="42"/>
      <c r="X192" s="72">
        <f>SUM(X191,X131,X69)</f>
        <v>0</v>
      </c>
      <c r="Y192" s="73"/>
      <c r="Z192" s="73"/>
      <c r="AA192" s="74"/>
      <c r="AB192" s="72">
        <f>SUM(AB191,AB131,AB69)</f>
        <v>0</v>
      </c>
      <c r="AC192" s="73"/>
      <c r="AD192" s="73"/>
      <c r="AE192" s="74"/>
      <c r="AF192" s="104"/>
      <c r="AG192" s="105"/>
      <c r="AH192" s="106"/>
      <c r="AI192" s="72">
        <f>SUM(AI191,AI131,AI69)</f>
        <v>0</v>
      </c>
      <c r="AJ192" s="73"/>
      <c r="AK192" s="74"/>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4"/>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row>
    <row r="193" spans="1:198" x14ac:dyDescent="0.25">
      <c r="A193" s="76" t="s">
        <v>58</v>
      </c>
      <c r="B193" s="76"/>
      <c r="C193" s="76"/>
      <c r="D193" s="76"/>
      <c r="E193" s="76"/>
      <c r="F193" s="76"/>
      <c r="G193" s="76"/>
      <c r="H193" s="76"/>
      <c r="I193" s="76"/>
      <c r="J193" s="76"/>
      <c r="K193" s="76"/>
      <c r="L193" s="76"/>
      <c r="M193" s="76" t="s">
        <v>59</v>
      </c>
      <c r="N193" s="146"/>
      <c r="O193" s="146"/>
      <c r="P193" s="146"/>
      <c r="Q193" s="146"/>
      <c r="R193" s="146"/>
      <c r="S193" s="146"/>
      <c r="T193" s="146"/>
      <c r="U193" s="146"/>
      <c r="V193" s="146"/>
      <c r="W193" s="146"/>
      <c r="X193" s="146"/>
      <c r="Y193" s="147" t="s">
        <v>92</v>
      </c>
      <c r="Z193" s="148"/>
      <c r="AA193" s="148"/>
      <c r="AB193" s="148"/>
      <c r="AC193" s="148"/>
      <c r="AD193" s="148"/>
      <c r="AE193" s="148"/>
      <c r="AF193" s="148"/>
      <c r="AG193" s="148"/>
      <c r="AH193" s="148"/>
      <c r="AI193" s="148"/>
      <c r="AJ193" s="148"/>
      <c r="AK193" s="148"/>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4"/>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row>
    <row r="194" spans="1:198" x14ac:dyDescent="0.25">
      <c r="A194" s="76" t="s">
        <v>60</v>
      </c>
      <c r="B194" s="76"/>
      <c r="C194" s="76"/>
      <c r="D194" s="76"/>
      <c r="E194" s="76" t="s">
        <v>61</v>
      </c>
      <c r="F194" s="76"/>
      <c r="G194" s="76"/>
      <c r="H194" s="76"/>
      <c r="I194" s="76"/>
      <c r="J194" s="76"/>
      <c r="K194" s="76"/>
      <c r="L194" s="76"/>
      <c r="M194" s="76" t="s">
        <v>62</v>
      </c>
      <c r="N194" s="76"/>
      <c r="O194" s="76"/>
      <c r="P194" s="76"/>
      <c r="Q194" s="76"/>
      <c r="R194" s="76" t="s">
        <v>63</v>
      </c>
      <c r="S194" s="146"/>
      <c r="T194" s="146"/>
      <c r="U194" s="146"/>
      <c r="V194" s="146"/>
      <c r="W194" s="146"/>
      <c r="X194" s="146"/>
      <c r="Y194" s="78"/>
      <c r="Z194" s="78"/>
      <c r="AA194" s="78"/>
      <c r="AB194" s="78"/>
      <c r="AC194" s="78"/>
      <c r="AD194" s="78"/>
      <c r="AE194" s="78"/>
      <c r="AF194" s="78"/>
      <c r="AG194" s="78"/>
      <c r="AH194" s="78"/>
      <c r="AI194" s="78"/>
      <c r="AJ194" s="78"/>
      <c r="AK194" s="78"/>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4"/>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row>
    <row r="195" spans="1:198" x14ac:dyDescent="0.25">
      <c r="A195" s="76" t="s">
        <v>64</v>
      </c>
      <c r="B195" s="76"/>
      <c r="C195" s="76"/>
      <c r="D195" s="76"/>
      <c r="E195" s="76" t="s">
        <v>65</v>
      </c>
      <c r="F195" s="76"/>
      <c r="G195" s="76"/>
      <c r="H195" s="76"/>
      <c r="I195" s="76"/>
      <c r="J195" s="76"/>
      <c r="K195" s="76"/>
      <c r="L195" s="76"/>
      <c r="M195" s="76" t="s">
        <v>66</v>
      </c>
      <c r="N195" s="76"/>
      <c r="O195" s="76"/>
      <c r="P195" s="76"/>
      <c r="Q195" s="76"/>
      <c r="R195" s="76" t="s">
        <v>67</v>
      </c>
      <c r="S195" s="76"/>
      <c r="T195" s="76"/>
      <c r="U195" s="76"/>
      <c r="V195" s="76"/>
      <c r="W195" s="76"/>
      <c r="X195" s="76"/>
      <c r="Y195" s="78"/>
      <c r="Z195" s="78"/>
      <c r="AA195" s="78"/>
      <c r="AB195" s="78"/>
      <c r="AC195" s="78"/>
      <c r="AD195" s="78"/>
      <c r="AE195" s="78"/>
      <c r="AF195" s="78"/>
      <c r="AG195" s="78"/>
      <c r="AH195" s="78"/>
      <c r="AI195" s="78"/>
      <c r="AJ195" s="78"/>
      <c r="AK195" s="78"/>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4"/>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row>
    <row r="196" spans="1:198" x14ac:dyDescent="0.25">
      <c r="A196" s="137" t="s">
        <v>40</v>
      </c>
      <c r="B196" s="138"/>
      <c r="C196" s="138"/>
      <c r="D196" s="138"/>
      <c r="E196" s="138"/>
      <c r="F196" s="138"/>
      <c r="G196" s="138"/>
      <c r="H196" s="138"/>
      <c r="I196" s="138"/>
      <c r="J196" s="138"/>
      <c r="K196" s="138"/>
      <c r="L196" s="138"/>
      <c r="M196" s="139"/>
      <c r="N196" s="6"/>
      <c r="O196" s="140" t="s">
        <v>41</v>
      </c>
      <c r="P196" s="141"/>
      <c r="Q196" s="141"/>
      <c r="R196" s="141"/>
      <c r="S196" s="141"/>
      <c r="T196" s="141"/>
      <c r="U196" s="141"/>
      <c r="V196" s="136"/>
      <c r="W196" s="22"/>
      <c r="X196" s="140" t="s">
        <v>42</v>
      </c>
      <c r="Y196" s="141"/>
      <c r="Z196" s="141"/>
      <c r="AA196" s="141"/>
      <c r="AB196" s="141"/>
      <c r="AC196" s="141"/>
      <c r="AD196" s="141"/>
      <c r="AE196" s="136"/>
      <c r="AF196" s="140" t="s">
        <v>43</v>
      </c>
      <c r="AG196" s="141"/>
      <c r="AH196" s="141"/>
      <c r="AI196" s="141"/>
      <c r="AJ196" s="141"/>
      <c r="AK196" s="13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4"/>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row>
    <row r="197" spans="1:198" x14ac:dyDescent="0.25">
      <c r="A197" s="135" t="s">
        <v>114</v>
      </c>
      <c r="B197" s="136"/>
      <c r="C197" s="137" t="s">
        <v>70</v>
      </c>
      <c r="D197" s="138"/>
      <c r="E197" s="138"/>
      <c r="F197" s="138"/>
      <c r="G197" s="139"/>
      <c r="H197" s="138" t="s">
        <v>71</v>
      </c>
      <c r="I197" s="138"/>
      <c r="J197" s="138"/>
      <c r="K197" s="138"/>
      <c r="L197" s="138"/>
      <c r="M197" s="139"/>
      <c r="N197" s="23">
        <v>1</v>
      </c>
      <c r="O197" s="140" t="s">
        <v>44</v>
      </c>
      <c r="P197" s="141"/>
      <c r="Q197" s="141"/>
      <c r="R197" s="136"/>
      <c r="S197" s="140" t="s">
        <v>45</v>
      </c>
      <c r="T197" s="141"/>
      <c r="U197" s="141"/>
      <c r="V197" s="136"/>
      <c r="W197" s="22">
        <v>2</v>
      </c>
      <c r="X197" s="140" t="s">
        <v>44</v>
      </c>
      <c r="Y197" s="141"/>
      <c r="Z197" s="141"/>
      <c r="AA197" s="136"/>
      <c r="AB197" s="140" t="s">
        <v>45</v>
      </c>
      <c r="AC197" s="141"/>
      <c r="AD197" s="141"/>
      <c r="AE197" s="136"/>
      <c r="AF197" s="140" t="s">
        <v>46</v>
      </c>
      <c r="AG197" s="141"/>
      <c r="AH197" s="141"/>
      <c r="AI197" s="140" t="s">
        <v>47</v>
      </c>
      <c r="AJ197" s="141"/>
      <c r="AK197" s="13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4"/>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row>
    <row r="198" spans="1:198" x14ac:dyDescent="0.25">
      <c r="A198" s="83"/>
      <c r="B198" s="120"/>
      <c r="C198" s="83"/>
      <c r="D198" s="121"/>
      <c r="E198" s="121"/>
      <c r="F198" s="121"/>
      <c r="G198" s="122"/>
      <c r="H198" s="83"/>
      <c r="I198" s="121"/>
      <c r="J198" s="121"/>
      <c r="K198" s="121"/>
      <c r="L198" s="121"/>
      <c r="M198" s="122"/>
      <c r="N198" s="20" t="s">
        <v>48</v>
      </c>
      <c r="O198" s="85"/>
      <c r="P198" s="86"/>
      <c r="Q198" s="86"/>
      <c r="R198" s="87"/>
      <c r="S198" s="85"/>
      <c r="T198" s="86"/>
      <c r="U198" s="86"/>
      <c r="V198" s="87"/>
      <c r="W198" s="20" t="s">
        <v>49</v>
      </c>
      <c r="X198" s="117"/>
      <c r="Y198" s="118"/>
      <c r="Z198" s="118"/>
      <c r="AA198" s="119"/>
      <c r="AB198" s="117"/>
      <c r="AC198" s="118"/>
      <c r="AD198" s="118"/>
      <c r="AE198" s="119"/>
      <c r="AF198" s="83"/>
      <c r="AG198" s="84"/>
      <c r="AH198" s="84"/>
      <c r="AI198" s="85"/>
      <c r="AJ198" s="86"/>
      <c r="AK198" s="87"/>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4"/>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row>
    <row r="199" spans="1:198" x14ac:dyDescent="0.25">
      <c r="A199" s="83"/>
      <c r="B199" s="120"/>
      <c r="C199" s="83"/>
      <c r="D199" s="121"/>
      <c r="E199" s="121"/>
      <c r="F199" s="121"/>
      <c r="G199" s="122"/>
      <c r="H199" s="83"/>
      <c r="I199" s="121"/>
      <c r="J199" s="121"/>
      <c r="K199" s="121"/>
      <c r="L199" s="121"/>
      <c r="M199" s="122"/>
      <c r="N199" s="20" t="s">
        <v>52</v>
      </c>
      <c r="O199" s="85"/>
      <c r="P199" s="86"/>
      <c r="Q199" s="86"/>
      <c r="R199" s="87"/>
      <c r="S199" s="85"/>
      <c r="T199" s="86"/>
      <c r="U199" s="86"/>
      <c r="V199" s="87"/>
      <c r="W199" s="20" t="s">
        <v>51</v>
      </c>
      <c r="X199" s="117"/>
      <c r="Y199" s="118"/>
      <c r="Z199" s="118"/>
      <c r="AA199" s="119"/>
      <c r="AB199" s="117"/>
      <c r="AC199" s="118"/>
      <c r="AD199" s="118"/>
      <c r="AE199" s="119"/>
      <c r="AF199" s="83"/>
      <c r="AG199" s="84"/>
      <c r="AH199" s="84"/>
      <c r="AI199" s="85"/>
      <c r="AJ199" s="86"/>
      <c r="AK199" s="87"/>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4"/>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row>
    <row r="200" spans="1:198" x14ac:dyDescent="0.25">
      <c r="A200" s="83"/>
      <c r="B200" s="120"/>
      <c r="C200" s="83"/>
      <c r="D200" s="121"/>
      <c r="E200" s="121"/>
      <c r="F200" s="121"/>
      <c r="G200" s="122"/>
      <c r="H200" s="83"/>
      <c r="I200" s="121"/>
      <c r="J200" s="121"/>
      <c r="K200" s="121"/>
      <c r="L200" s="121"/>
      <c r="M200" s="122"/>
      <c r="N200" s="20" t="s">
        <v>50</v>
      </c>
      <c r="O200" s="85"/>
      <c r="P200" s="86"/>
      <c r="Q200" s="86"/>
      <c r="R200" s="87"/>
      <c r="S200" s="85"/>
      <c r="T200" s="86"/>
      <c r="U200" s="86"/>
      <c r="V200" s="87"/>
      <c r="W200" s="20" t="s">
        <v>53</v>
      </c>
      <c r="X200" s="117"/>
      <c r="Y200" s="118"/>
      <c r="Z200" s="118"/>
      <c r="AA200" s="119"/>
      <c r="AB200" s="117"/>
      <c r="AC200" s="118"/>
      <c r="AD200" s="118"/>
      <c r="AE200" s="119"/>
      <c r="AF200" s="83"/>
      <c r="AG200" s="84"/>
      <c r="AH200" s="84"/>
      <c r="AI200" s="85"/>
      <c r="AJ200" s="86"/>
      <c r="AK200" s="87"/>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4"/>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row>
    <row r="201" spans="1:198" x14ac:dyDescent="0.25">
      <c r="A201" s="123" t="s">
        <v>54</v>
      </c>
      <c r="B201" s="124"/>
      <c r="C201" s="125"/>
      <c r="D201" s="126"/>
      <c r="E201" s="127"/>
      <c r="F201" s="128"/>
      <c r="G201" s="123" t="s">
        <v>55</v>
      </c>
      <c r="H201" s="124"/>
      <c r="I201" s="129"/>
      <c r="J201" s="127"/>
      <c r="K201" s="127"/>
      <c r="L201" s="127"/>
      <c r="M201" s="128"/>
      <c r="N201" s="130"/>
      <c r="O201" s="131"/>
      <c r="P201" s="131"/>
      <c r="Q201" s="131"/>
      <c r="R201" s="131"/>
      <c r="S201" s="132"/>
      <c r="T201" s="133"/>
      <c r="U201" s="133"/>
      <c r="V201" s="134"/>
      <c r="W201" s="20" t="s">
        <v>56</v>
      </c>
      <c r="X201" s="117"/>
      <c r="Y201" s="118"/>
      <c r="Z201" s="118"/>
      <c r="AA201" s="119"/>
      <c r="AB201" s="117"/>
      <c r="AC201" s="118"/>
      <c r="AD201" s="118"/>
      <c r="AE201" s="119"/>
      <c r="AF201" s="83"/>
      <c r="AG201" s="84"/>
      <c r="AH201" s="84"/>
      <c r="AI201" s="85"/>
      <c r="AJ201" s="86"/>
      <c r="AK201" s="87"/>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4"/>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row>
    <row r="202" spans="1:198" ht="13.8" thickBot="1" x14ac:dyDescent="0.3">
      <c r="A202" s="3"/>
      <c r="B202" s="90" t="s">
        <v>155</v>
      </c>
      <c r="C202" s="91"/>
      <c r="D202" s="65"/>
      <c r="E202" s="69"/>
      <c r="F202" s="68"/>
      <c r="G202" s="3"/>
      <c r="H202" s="90" t="s">
        <v>154</v>
      </c>
      <c r="I202" s="92"/>
      <c r="J202" s="65"/>
      <c r="K202" s="93"/>
      <c r="L202" s="94"/>
      <c r="M202" s="95"/>
      <c r="N202" s="21" t="s">
        <v>57</v>
      </c>
      <c r="O202" s="96">
        <f>A202*0.67</f>
        <v>0</v>
      </c>
      <c r="P202" s="97"/>
      <c r="Q202" s="97"/>
      <c r="R202" s="98"/>
      <c r="S202" s="96">
        <f>G202*0.67</f>
        <v>0</v>
      </c>
      <c r="T202" s="99"/>
      <c r="U202" s="99"/>
      <c r="V202" s="100"/>
      <c r="W202" s="21" t="s">
        <v>21</v>
      </c>
      <c r="X202" s="101">
        <f>SUM(X198:AA201)</f>
        <v>0</v>
      </c>
      <c r="Y202" s="102"/>
      <c r="Z202" s="102"/>
      <c r="AA202" s="103"/>
      <c r="AB202" s="101">
        <f>SUM(AB198:AE201)</f>
        <v>0</v>
      </c>
      <c r="AC202" s="109"/>
      <c r="AD202" s="109"/>
      <c r="AE202" s="110"/>
      <c r="AF202" s="107"/>
      <c r="AG202" s="108"/>
      <c r="AH202" s="108"/>
      <c r="AI202" s="101">
        <f>SUM(AI198:AK201)</f>
        <v>0</v>
      </c>
      <c r="AJ202" s="109"/>
      <c r="AK202" s="110"/>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4"/>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row>
    <row r="203" spans="1:198" ht="13.8" thickTop="1" x14ac:dyDescent="0.25">
      <c r="A203" s="135" t="s">
        <v>115</v>
      </c>
      <c r="B203" s="136"/>
      <c r="C203" s="137" t="s">
        <v>70</v>
      </c>
      <c r="D203" s="138"/>
      <c r="E203" s="138"/>
      <c r="F203" s="138"/>
      <c r="G203" s="139"/>
      <c r="H203" s="138" t="s">
        <v>71</v>
      </c>
      <c r="I203" s="138"/>
      <c r="J203" s="138"/>
      <c r="K203" s="138"/>
      <c r="L203" s="138"/>
      <c r="M203" s="139"/>
      <c r="N203" s="23">
        <v>1</v>
      </c>
      <c r="O203" s="140" t="s">
        <v>44</v>
      </c>
      <c r="P203" s="141"/>
      <c r="Q203" s="141"/>
      <c r="R203" s="136"/>
      <c r="S203" s="140" t="s">
        <v>45</v>
      </c>
      <c r="T203" s="141"/>
      <c r="U203" s="141"/>
      <c r="V203" s="136"/>
      <c r="W203" s="22">
        <v>2</v>
      </c>
      <c r="X203" s="140" t="s">
        <v>44</v>
      </c>
      <c r="Y203" s="141"/>
      <c r="Z203" s="141"/>
      <c r="AA203" s="136"/>
      <c r="AB203" s="140" t="s">
        <v>45</v>
      </c>
      <c r="AC203" s="141"/>
      <c r="AD203" s="141"/>
      <c r="AE203" s="136"/>
      <c r="AF203" s="140" t="s">
        <v>46</v>
      </c>
      <c r="AG203" s="141"/>
      <c r="AH203" s="141"/>
      <c r="AI203" s="140" t="s">
        <v>47</v>
      </c>
      <c r="AJ203" s="141"/>
      <c r="AK203" s="13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4"/>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row>
    <row r="204" spans="1:198" x14ac:dyDescent="0.25">
      <c r="A204" s="83"/>
      <c r="B204" s="120"/>
      <c r="C204" s="83"/>
      <c r="D204" s="121"/>
      <c r="E204" s="121"/>
      <c r="F204" s="121"/>
      <c r="G204" s="122"/>
      <c r="H204" s="83"/>
      <c r="I204" s="121"/>
      <c r="J204" s="121"/>
      <c r="K204" s="121"/>
      <c r="L204" s="121"/>
      <c r="M204" s="122"/>
      <c r="N204" s="20" t="s">
        <v>48</v>
      </c>
      <c r="O204" s="85"/>
      <c r="P204" s="86"/>
      <c r="Q204" s="86"/>
      <c r="R204" s="87"/>
      <c r="S204" s="85"/>
      <c r="T204" s="86"/>
      <c r="U204" s="86"/>
      <c r="V204" s="87"/>
      <c r="W204" s="20" t="s">
        <v>49</v>
      </c>
      <c r="X204" s="117"/>
      <c r="Y204" s="118"/>
      <c r="Z204" s="118"/>
      <c r="AA204" s="119"/>
      <c r="AB204" s="117"/>
      <c r="AC204" s="118"/>
      <c r="AD204" s="118"/>
      <c r="AE204" s="119"/>
      <c r="AF204" s="83"/>
      <c r="AG204" s="84"/>
      <c r="AH204" s="84"/>
      <c r="AI204" s="85"/>
      <c r="AJ204" s="86"/>
      <c r="AK204" s="87"/>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4"/>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row>
    <row r="205" spans="1:198" x14ac:dyDescent="0.25">
      <c r="A205" s="83"/>
      <c r="B205" s="120"/>
      <c r="C205" s="83"/>
      <c r="D205" s="121"/>
      <c r="E205" s="121"/>
      <c r="F205" s="121"/>
      <c r="G205" s="122"/>
      <c r="H205" s="83"/>
      <c r="I205" s="121"/>
      <c r="J205" s="121"/>
      <c r="K205" s="121"/>
      <c r="L205" s="121"/>
      <c r="M205" s="122"/>
      <c r="N205" s="20" t="s">
        <v>52</v>
      </c>
      <c r="O205" s="85"/>
      <c r="P205" s="86"/>
      <c r="Q205" s="86"/>
      <c r="R205" s="87"/>
      <c r="S205" s="85"/>
      <c r="T205" s="86"/>
      <c r="U205" s="86"/>
      <c r="V205" s="87"/>
      <c r="W205" s="20" t="s">
        <v>51</v>
      </c>
      <c r="X205" s="117"/>
      <c r="Y205" s="118"/>
      <c r="Z205" s="118"/>
      <c r="AA205" s="119"/>
      <c r="AB205" s="117"/>
      <c r="AC205" s="118"/>
      <c r="AD205" s="118"/>
      <c r="AE205" s="119"/>
      <c r="AF205" s="83"/>
      <c r="AG205" s="84"/>
      <c r="AH205" s="84"/>
      <c r="AI205" s="85"/>
      <c r="AJ205" s="86"/>
      <c r="AK205" s="87"/>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4"/>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row>
    <row r="206" spans="1:198" x14ac:dyDescent="0.25">
      <c r="A206" s="83"/>
      <c r="B206" s="120"/>
      <c r="C206" s="83"/>
      <c r="D206" s="121"/>
      <c r="E206" s="121"/>
      <c r="F206" s="121"/>
      <c r="G206" s="122"/>
      <c r="H206" s="83"/>
      <c r="I206" s="121"/>
      <c r="J206" s="121"/>
      <c r="K206" s="121"/>
      <c r="L206" s="121"/>
      <c r="M206" s="122"/>
      <c r="N206" s="20" t="s">
        <v>50</v>
      </c>
      <c r="O206" s="85"/>
      <c r="P206" s="86"/>
      <c r="Q206" s="86"/>
      <c r="R206" s="87"/>
      <c r="S206" s="85"/>
      <c r="T206" s="86"/>
      <c r="U206" s="86"/>
      <c r="V206" s="87"/>
      <c r="W206" s="20" t="s">
        <v>53</v>
      </c>
      <c r="X206" s="117"/>
      <c r="Y206" s="118"/>
      <c r="Z206" s="118"/>
      <c r="AA206" s="119"/>
      <c r="AB206" s="117"/>
      <c r="AC206" s="118"/>
      <c r="AD206" s="118"/>
      <c r="AE206" s="119"/>
      <c r="AF206" s="83"/>
      <c r="AG206" s="84"/>
      <c r="AH206" s="84"/>
      <c r="AI206" s="85"/>
      <c r="AJ206" s="86"/>
      <c r="AK206" s="87"/>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4"/>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row>
    <row r="207" spans="1:198" x14ac:dyDescent="0.25">
      <c r="A207" s="123" t="s">
        <v>54</v>
      </c>
      <c r="B207" s="124"/>
      <c r="C207" s="125"/>
      <c r="D207" s="126"/>
      <c r="E207" s="127"/>
      <c r="F207" s="128"/>
      <c r="G207" s="123" t="s">
        <v>55</v>
      </c>
      <c r="H207" s="124"/>
      <c r="I207" s="129"/>
      <c r="J207" s="127"/>
      <c r="K207" s="127"/>
      <c r="L207" s="127"/>
      <c r="M207" s="128"/>
      <c r="N207" s="130"/>
      <c r="O207" s="131"/>
      <c r="P207" s="131"/>
      <c r="Q207" s="131"/>
      <c r="R207" s="131"/>
      <c r="S207" s="132"/>
      <c r="T207" s="133"/>
      <c r="U207" s="133"/>
      <c r="V207" s="134"/>
      <c r="W207" s="20" t="s">
        <v>56</v>
      </c>
      <c r="X207" s="117"/>
      <c r="Y207" s="118"/>
      <c r="Z207" s="118"/>
      <c r="AA207" s="119"/>
      <c r="AB207" s="117"/>
      <c r="AC207" s="118"/>
      <c r="AD207" s="118"/>
      <c r="AE207" s="119"/>
      <c r="AF207" s="83"/>
      <c r="AG207" s="84"/>
      <c r="AH207" s="84"/>
      <c r="AI207" s="85"/>
      <c r="AJ207" s="86"/>
      <c r="AK207" s="87"/>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4"/>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row>
    <row r="208" spans="1:198" ht="13.8" thickBot="1" x14ac:dyDescent="0.3">
      <c r="A208" s="3"/>
      <c r="B208" s="90" t="s">
        <v>155</v>
      </c>
      <c r="C208" s="91"/>
      <c r="D208" s="65"/>
      <c r="E208" s="69"/>
      <c r="F208" s="68"/>
      <c r="G208" s="3"/>
      <c r="H208" s="90" t="s">
        <v>154</v>
      </c>
      <c r="I208" s="92"/>
      <c r="J208" s="65"/>
      <c r="K208" s="93"/>
      <c r="L208" s="94"/>
      <c r="M208" s="95"/>
      <c r="N208" s="21" t="s">
        <v>57</v>
      </c>
      <c r="O208" s="96">
        <f>A208*0.67</f>
        <v>0</v>
      </c>
      <c r="P208" s="97"/>
      <c r="Q208" s="97"/>
      <c r="R208" s="98"/>
      <c r="S208" s="96">
        <f>G208*0.67</f>
        <v>0</v>
      </c>
      <c r="T208" s="99"/>
      <c r="U208" s="99"/>
      <c r="V208" s="100"/>
      <c r="W208" s="21" t="s">
        <v>21</v>
      </c>
      <c r="X208" s="101">
        <f>SUM(X204:AA207)</f>
        <v>0</v>
      </c>
      <c r="Y208" s="102"/>
      <c r="Z208" s="102"/>
      <c r="AA208" s="103"/>
      <c r="AB208" s="101">
        <f>SUM(AB204:AE207)</f>
        <v>0</v>
      </c>
      <c r="AC208" s="109"/>
      <c r="AD208" s="109"/>
      <c r="AE208" s="110"/>
      <c r="AF208" s="107"/>
      <c r="AG208" s="108"/>
      <c r="AH208" s="108"/>
      <c r="AI208" s="101">
        <f>SUM(AI204:AK207)</f>
        <v>0</v>
      </c>
      <c r="AJ208" s="109"/>
      <c r="AK208" s="110"/>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4"/>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row>
    <row r="209" spans="1:198" ht="13.8" thickTop="1" x14ac:dyDescent="0.25">
      <c r="A209" s="135" t="s">
        <v>116</v>
      </c>
      <c r="B209" s="136"/>
      <c r="C209" s="137" t="s">
        <v>70</v>
      </c>
      <c r="D209" s="138"/>
      <c r="E209" s="138"/>
      <c r="F209" s="138"/>
      <c r="G209" s="139"/>
      <c r="H209" s="138" t="s">
        <v>71</v>
      </c>
      <c r="I209" s="138"/>
      <c r="J209" s="138"/>
      <c r="K209" s="138"/>
      <c r="L209" s="138"/>
      <c r="M209" s="139"/>
      <c r="N209" s="23">
        <v>1</v>
      </c>
      <c r="O209" s="140" t="s">
        <v>44</v>
      </c>
      <c r="P209" s="141"/>
      <c r="Q209" s="141"/>
      <c r="R209" s="136"/>
      <c r="S209" s="140" t="s">
        <v>45</v>
      </c>
      <c r="T209" s="141"/>
      <c r="U209" s="141"/>
      <c r="V209" s="136"/>
      <c r="W209" s="22">
        <v>2</v>
      </c>
      <c r="X209" s="140" t="s">
        <v>44</v>
      </c>
      <c r="Y209" s="141"/>
      <c r="Z209" s="141"/>
      <c r="AA209" s="136"/>
      <c r="AB209" s="140" t="s">
        <v>45</v>
      </c>
      <c r="AC209" s="141"/>
      <c r="AD209" s="141"/>
      <c r="AE209" s="136"/>
      <c r="AF209" s="140" t="s">
        <v>46</v>
      </c>
      <c r="AG209" s="141"/>
      <c r="AH209" s="141"/>
      <c r="AI209" s="140" t="s">
        <v>47</v>
      </c>
      <c r="AJ209" s="141"/>
      <c r="AK209" s="13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4"/>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row>
    <row r="210" spans="1:198" x14ac:dyDescent="0.25">
      <c r="A210" s="83"/>
      <c r="B210" s="120"/>
      <c r="C210" s="83"/>
      <c r="D210" s="121"/>
      <c r="E210" s="121"/>
      <c r="F210" s="121"/>
      <c r="G210" s="122"/>
      <c r="H210" s="83"/>
      <c r="I210" s="121"/>
      <c r="J210" s="121"/>
      <c r="K210" s="121"/>
      <c r="L210" s="121"/>
      <c r="M210" s="122"/>
      <c r="N210" s="20" t="s">
        <v>48</v>
      </c>
      <c r="O210" s="85"/>
      <c r="P210" s="86"/>
      <c r="Q210" s="86"/>
      <c r="R210" s="87"/>
      <c r="S210" s="85"/>
      <c r="T210" s="86"/>
      <c r="U210" s="86"/>
      <c r="V210" s="87"/>
      <c r="W210" s="20" t="s">
        <v>49</v>
      </c>
      <c r="X210" s="117"/>
      <c r="Y210" s="118"/>
      <c r="Z210" s="118"/>
      <c r="AA210" s="119"/>
      <c r="AB210" s="117"/>
      <c r="AC210" s="118"/>
      <c r="AD210" s="118"/>
      <c r="AE210" s="119"/>
      <c r="AF210" s="83"/>
      <c r="AG210" s="84"/>
      <c r="AH210" s="84"/>
      <c r="AI210" s="85"/>
      <c r="AJ210" s="86"/>
      <c r="AK210" s="87"/>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4"/>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row>
    <row r="211" spans="1:198" x14ac:dyDescent="0.25">
      <c r="A211" s="83"/>
      <c r="B211" s="120"/>
      <c r="C211" s="83"/>
      <c r="D211" s="121"/>
      <c r="E211" s="121"/>
      <c r="F211" s="121"/>
      <c r="G211" s="122"/>
      <c r="H211" s="83"/>
      <c r="I211" s="121"/>
      <c r="J211" s="121"/>
      <c r="K211" s="121"/>
      <c r="L211" s="121"/>
      <c r="M211" s="122"/>
      <c r="N211" s="20" t="s">
        <v>52</v>
      </c>
      <c r="O211" s="85"/>
      <c r="P211" s="86"/>
      <c r="Q211" s="86"/>
      <c r="R211" s="87"/>
      <c r="S211" s="85"/>
      <c r="T211" s="86"/>
      <c r="U211" s="86"/>
      <c r="V211" s="87"/>
      <c r="W211" s="20" t="s">
        <v>51</v>
      </c>
      <c r="X211" s="117"/>
      <c r="Y211" s="118"/>
      <c r="Z211" s="118"/>
      <c r="AA211" s="119"/>
      <c r="AB211" s="117"/>
      <c r="AC211" s="118"/>
      <c r="AD211" s="118"/>
      <c r="AE211" s="119"/>
      <c r="AF211" s="83"/>
      <c r="AG211" s="84"/>
      <c r="AH211" s="84"/>
      <c r="AI211" s="85"/>
      <c r="AJ211" s="86"/>
      <c r="AK211" s="87"/>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4"/>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row>
    <row r="212" spans="1:198" x14ac:dyDescent="0.25">
      <c r="A212" s="83"/>
      <c r="B212" s="120"/>
      <c r="C212" s="83"/>
      <c r="D212" s="121"/>
      <c r="E212" s="121"/>
      <c r="F212" s="121"/>
      <c r="G212" s="122"/>
      <c r="H212" s="83"/>
      <c r="I212" s="121"/>
      <c r="J212" s="121"/>
      <c r="K212" s="121"/>
      <c r="L212" s="121"/>
      <c r="M212" s="122"/>
      <c r="N212" s="20" t="s">
        <v>50</v>
      </c>
      <c r="O212" s="85"/>
      <c r="P212" s="86"/>
      <c r="Q212" s="86"/>
      <c r="R212" s="87"/>
      <c r="S212" s="85"/>
      <c r="T212" s="86"/>
      <c r="U212" s="86"/>
      <c r="V212" s="87"/>
      <c r="W212" s="20" t="s">
        <v>53</v>
      </c>
      <c r="X212" s="117"/>
      <c r="Y212" s="118"/>
      <c r="Z212" s="118"/>
      <c r="AA212" s="119"/>
      <c r="AB212" s="117"/>
      <c r="AC212" s="118"/>
      <c r="AD212" s="118"/>
      <c r="AE212" s="119"/>
      <c r="AF212" s="83"/>
      <c r="AG212" s="84"/>
      <c r="AH212" s="84"/>
      <c r="AI212" s="85"/>
      <c r="AJ212" s="86"/>
      <c r="AK212" s="87"/>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4"/>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row>
    <row r="213" spans="1:198" x14ac:dyDescent="0.25">
      <c r="A213" s="123" t="s">
        <v>54</v>
      </c>
      <c r="B213" s="124"/>
      <c r="C213" s="125"/>
      <c r="D213" s="126"/>
      <c r="E213" s="127"/>
      <c r="F213" s="128"/>
      <c r="G213" s="123" t="s">
        <v>55</v>
      </c>
      <c r="H213" s="124"/>
      <c r="I213" s="129"/>
      <c r="J213" s="127"/>
      <c r="K213" s="127"/>
      <c r="L213" s="127"/>
      <c r="M213" s="128"/>
      <c r="N213" s="130"/>
      <c r="O213" s="131"/>
      <c r="P213" s="131"/>
      <c r="Q213" s="131"/>
      <c r="R213" s="131"/>
      <c r="S213" s="132"/>
      <c r="T213" s="133"/>
      <c r="U213" s="133"/>
      <c r="V213" s="134"/>
      <c r="W213" s="20" t="s">
        <v>56</v>
      </c>
      <c r="X213" s="117"/>
      <c r="Y213" s="118"/>
      <c r="Z213" s="118"/>
      <c r="AA213" s="119"/>
      <c r="AB213" s="117"/>
      <c r="AC213" s="118"/>
      <c r="AD213" s="118"/>
      <c r="AE213" s="119"/>
      <c r="AF213" s="83"/>
      <c r="AG213" s="84"/>
      <c r="AH213" s="84"/>
      <c r="AI213" s="85"/>
      <c r="AJ213" s="86"/>
      <c r="AK213" s="87"/>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4"/>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c r="FS213" s="24"/>
      <c r="FT213" s="24"/>
      <c r="FU213" s="24"/>
      <c r="FV213" s="24"/>
      <c r="FW213" s="24"/>
      <c r="FX213" s="24"/>
      <c r="FY213" s="24"/>
      <c r="FZ213" s="24"/>
      <c r="GA213" s="24"/>
      <c r="GB213" s="24"/>
      <c r="GC213" s="24"/>
      <c r="GD213" s="24"/>
      <c r="GE213" s="24"/>
      <c r="GF213" s="24"/>
      <c r="GG213" s="24"/>
      <c r="GH213" s="24"/>
      <c r="GI213" s="24"/>
      <c r="GJ213" s="24"/>
      <c r="GK213" s="24"/>
      <c r="GL213" s="24"/>
      <c r="GM213" s="24"/>
      <c r="GN213" s="24"/>
      <c r="GO213" s="24"/>
      <c r="GP213" s="24"/>
    </row>
    <row r="214" spans="1:198" ht="13.8" thickBot="1" x14ac:dyDescent="0.3">
      <c r="A214" s="3"/>
      <c r="B214" s="90" t="s">
        <v>155</v>
      </c>
      <c r="C214" s="91"/>
      <c r="D214" s="65"/>
      <c r="E214" s="69"/>
      <c r="F214" s="68"/>
      <c r="G214" s="3"/>
      <c r="H214" s="90" t="s">
        <v>154</v>
      </c>
      <c r="I214" s="92"/>
      <c r="J214" s="65"/>
      <c r="K214" s="93"/>
      <c r="L214" s="94"/>
      <c r="M214" s="95"/>
      <c r="N214" s="21" t="s">
        <v>57</v>
      </c>
      <c r="O214" s="96">
        <f>A214*0.67</f>
        <v>0</v>
      </c>
      <c r="P214" s="97"/>
      <c r="Q214" s="97"/>
      <c r="R214" s="98"/>
      <c r="S214" s="96">
        <f>G214*0.67</f>
        <v>0</v>
      </c>
      <c r="T214" s="99"/>
      <c r="U214" s="99"/>
      <c r="V214" s="100"/>
      <c r="W214" s="21" t="s">
        <v>21</v>
      </c>
      <c r="X214" s="101">
        <f>SUM(X210:AA213)</f>
        <v>0</v>
      </c>
      <c r="Y214" s="102"/>
      <c r="Z214" s="102"/>
      <c r="AA214" s="103"/>
      <c r="AB214" s="101">
        <f>SUM(AB210:AE213)</f>
        <v>0</v>
      </c>
      <c r="AC214" s="109"/>
      <c r="AD214" s="109"/>
      <c r="AE214" s="110"/>
      <c r="AF214" s="107"/>
      <c r="AG214" s="108"/>
      <c r="AH214" s="108"/>
      <c r="AI214" s="101">
        <f>SUM(AI210:AK213)</f>
        <v>0</v>
      </c>
      <c r="AJ214" s="109"/>
      <c r="AK214" s="110"/>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4"/>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row>
    <row r="215" spans="1:198" ht="13.8" thickTop="1" x14ac:dyDescent="0.25">
      <c r="A215" s="135" t="s">
        <v>117</v>
      </c>
      <c r="B215" s="136"/>
      <c r="C215" s="137" t="s">
        <v>70</v>
      </c>
      <c r="D215" s="138"/>
      <c r="E215" s="138"/>
      <c r="F215" s="138"/>
      <c r="G215" s="139"/>
      <c r="H215" s="143" t="s">
        <v>71</v>
      </c>
      <c r="I215" s="144"/>
      <c r="J215" s="144"/>
      <c r="K215" s="144"/>
      <c r="L215" s="144"/>
      <c r="M215" s="145"/>
      <c r="N215" s="23">
        <v>1</v>
      </c>
      <c r="O215" s="140" t="s">
        <v>44</v>
      </c>
      <c r="P215" s="141"/>
      <c r="Q215" s="141"/>
      <c r="R215" s="136"/>
      <c r="S215" s="140" t="s">
        <v>45</v>
      </c>
      <c r="T215" s="141"/>
      <c r="U215" s="141"/>
      <c r="V215" s="136"/>
      <c r="W215" s="22">
        <v>2</v>
      </c>
      <c r="X215" s="140" t="s">
        <v>44</v>
      </c>
      <c r="Y215" s="141"/>
      <c r="Z215" s="141"/>
      <c r="AA215" s="136"/>
      <c r="AB215" s="140" t="s">
        <v>45</v>
      </c>
      <c r="AC215" s="141"/>
      <c r="AD215" s="141"/>
      <c r="AE215" s="136"/>
      <c r="AF215" s="140" t="s">
        <v>46</v>
      </c>
      <c r="AG215" s="141"/>
      <c r="AH215" s="141"/>
      <c r="AI215" s="140" t="s">
        <v>47</v>
      </c>
      <c r="AJ215" s="141"/>
      <c r="AK215" s="13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4"/>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row>
    <row r="216" spans="1:198" x14ac:dyDescent="0.25">
      <c r="A216" s="83"/>
      <c r="B216" s="120"/>
      <c r="C216" s="83"/>
      <c r="D216" s="121"/>
      <c r="E216" s="121"/>
      <c r="F216" s="121"/>
      <c r="G216" s="122"/>
      <c r="H216" s="83"/>
      <c r="I216" s="121"/>
      <c r="J216" s="121"/>
      <c r="K216" s="121"/>
      <c r="L216" s="121"/>
      <c r="M216" s="122"/>
      <c r="N216" s="20" t="s">
        <v>48</v>
      </c>
      <c r="O216" s="85"/>
      <c r="P216" s="86"/>
      <c r="Q216" s="86"/>
      <c r="R216" s="87"/>
      <c r="S216" s="85"/>
      <c r="T216" s="86"/>
      <c r="U216" s="86"/>
      <c r="V216" s="87"/>
      <c r="W216" s="20" t="s">
        <v>49</v>
      </c>
      <c r="X216" s="117"/>
      <c r="Y216" s="118"/>
      <c r="Z216" s="118"/>
      <c r="AA216" s="119"/>
      <c r="AB216" s="117"/>
      <c r="AC216" s="118"/>
      <c r="AD216" s="118"/>
      <c r="AE216" s="119"/>
      <c r="AF216" s="83"/>
      <c r="AG216" s="84"/>
      <c r="AH216" s="84"/>
      <c r="AI216" s="85"/>
      <c r="AJ216" s="86"/>
      <c r="AK216" s="87"/>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4"/>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row>
    <row r="217" spans="1:198" x14ac:dyDescent="0.25">
      <c r="A217" s="83"/>
      <c r="B217" s="120"/>
      <c r="C217" s="83"/>
      <c r="D217" s="121"/>
      <c r="E217" s="121"/>
      <c r="F217" s="121"/>
      <c r="G217" s="122"/>
      <c r="H217" s="83"/>
      <c r="I217" s="121"/>
      <c r="J217" s="121"/>
      <c r="K217" s="121"/>
      <c r="L217" s="121"/>
      <c r="M217" s="122"/>
      <c r="N217" s="20" t="s">
        <v>52</v>
      </c>
      <c r="O217" s="85"/>
      <c r="P217" s="86"/>
      <c r="Q217" s="86"/>
      <c r="R217" s="87"/>
      <c r="S217" s="85"/>
      <c r="T217" s="86"/>
      <c r="U217" s="86"/>
      <c r="V217" s="87"/>
      <c r="W217" s="20" t="s">
        <v>51</v>
      </c>
      <c r="X217" s="117"/>
      <c r="Y217" s="118"/>
      <c r="Z217" s="118"/>
      <c r="AA217" s="119"/>
      <c r="AB217" s="117"/>
      <c r="AC217" s="118"/>
      <c r="AD217" s="118"/>
      <c r="AE217" s="119"/>
      <c r="AF217" s="83"/>
      <c r="AG217" s="84"/>
      <c r="AH217" s="84"/>
      <c r="AI217" s="85"/>
      <c r="AJ217" s="86"/>
      <c r="AK217" s="87"/>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4"/>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c r="FS217" s="24"/>
      <c r="FT217" s="24"/>
      <c r="FU217" s="24"/>
      <c r="FV217" s="24"/>
      <c r="FW217" s="24"/>
      <c r="FX217" s="24"/>
      <c r="FY217" s="24"/>
      <c r="FZ217" s="24"/>
      <c r="GA217" s="24"/>
      <c r="GB217" s="24"/>
      <c r="GC217" s="24"/>
      <c r="GD217" s="24"/>
      <c r="GE217" s="24"/>
      <c r="GF217" s="24"/>
      <c r="GG217" s="24"/>
      <c r="GH217" s="24"/>
      <c r="GI217" s="24"/>
      <c r="GJ217" s="24"/>
      <c r="GK217" s="24"/>
      <c r="GL217" s="24"/>
      <c r="GM217" s="24"/>
      <c r="GN217" s="24"/>
      <c r="GO217" s="24"/>
      <c r="GP217" s="24"/>
    </row>
    <row r="218" spans="1:198" x14ac:dyDescent="0.25">
      <c r="A218" s="83"/>
      <c r="B218" s="120"/>
      <c r="C218" s="83"/>
      <c r="D218" s="121"/>
      <c r="E218" s="121"/>
      <c r="F218" s="121"/>
      <c r="G218" s="122"/>
      <c r="H218" s="83"/>
      <c r="I218" s="121"/>
      <c r="J218" s="121"/>
      <c r="K218" s="121"/>
      <c r="L218" s="121"/>
      <c r="M218" s="122"/>
      <c r="N218" s="20" t="s">
        <v>50</v>
      </c>
      <c r="O218" s="85"/>
      <c r="P218" s="86"/>
      <c r="Q218" s="86"/>
      <c r="R218" s="87"/>
      <c r="S218" s="85"/>
      <c r="T218" s="86"/>
      <c r="U218" s="86"/>
      <c r="V218" s="87"/>
      <c r="W218" s="20" t="s">
        <v>53</v>
      </c>
      <c r="X218" s="117"/>
      <c r="Y218" s="118"/>
      <c r="Z218" s="118"/>
      <c r="AA218" s="119"/>
      <c r="AB218" s="117"/>
      <c r="AC218" s="118"/>
      <c r="AD218" s="118"/>
      <c r="AE218" s="119"/>
      <c r="AF218" s="83"/>
      <c r="AG218" s="84"/>
      <c r="AH218" s="84"/>
      <c r="AI218" s="85"/>
      <c r="AJ218" s="86"/>
      <c r="AK218" s="87"/>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4"/>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c r="FS218" s="24"/>
      <c r="FT218" s="24"/>
      <c r="FU218" s="24"/>
      <c r="FV218" s="24"/>
      <c r="FW218" s="24"/>
      <c r="FX218" s="24"/>
      <c r="FY218" s="24"/>
      <c r="FZ218" s="24"/>
      <c r="GA218" s="24"/>
      <c r="GB218" s="24"/>
      <c r="GC218" s="24"/>
      <c r="GD218" s="24"/>
      <c r="GE218" s="24"/>
      <c r="GF218" s="24"/>
      <c r="GG218" s="24"/>
      <c r="GH218" s="24"/>
      <c r="GI218" s="24"/>
      <c r="GJ218" s="24"/>
      <c r="GK218" s="24"/>
      <c r="GL218" s="24"/>
      <c r="GM218" s="24"/>
      <c r="GN218" s="24"/>
      <c r="GO218" s="24"/>
      <c r="GP218" s="24"/>
    </row>
    <row r="219" spans="1:198" x14ac:dyDescent="0.25">
      <c r="A219" s="123" t="s">
        <v>54</v>
      </c>
      <c r="B219" s="124"/>
      <c r="C219" s="125"/>
      <c r="D219" s="126"/>
      <c r="E219" s="127"/>
      <c r="F219" s="128"/>
      <c r="G219" s="123" t="s">
        <v>55</v>
      </c>
      <c r="H219" s="124"/>
      <c r="I219" s="129"/>
      <c r="J219" s="127"/>
      <c r="K219" s="127"/>
      <c r="L219" s="127"/>
      <c r="M219" s="128"/>
      <c r="N219" s="130"/>
      <c r="O219" s="131"/>
      <c r="P219" s="131"/>
      <c r="Q219" s="131"/>
      <c r="R219" s="131"/>
      <c r="S219" s="132"/>
      <c r="T219" s="133"/>
      <c r="U219" s="133"/>
      <c r="V219" s="134"/>
      <c r="W219" s="20" t="s">
        <v>56</v>
      </c>
      <c r="X219" s="117"/>
      <c r="Y219" s="118"/>
      <c r="Z219" s="118"/>
      <c r="AA219" s="119"/>
      <c r="AB219" s="117"/>
      <c r="AC219" s="118"/>
      <c r="AD219" s="118"/>
      <c r="AE219" s="119"/>
      <c r="AF219" s="83"/>
      <c r="AG219" s="84"/>
      <c r="AH219" s="84"/>
      <c r="AI219" s="85"/>
      <c r="AJ219" s="86"/>
      <c r="AK219" s="87"/>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4"/>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c r="FS219" s="24"/>
      <c r="FT219" s="24"/>
      <c r="FU219" s="24"/>
      <c r="FV219" s="24"/>
      <c r="FW219" s="24"/>
      <c r="FX219" s="24"/>
      <c r="FY219" s="24"/>
      <c r="FZ219" s="24"/>
      <c r="GA219" s="24"/>
      <c r="GB219" s="24"/>
      <c r="GC219" s="24"/>
      <c r="GD219" s="24"/>
      <c r="GE219" s="24"/>
      <c r="GF219" s="24"/>
      <c r="GG219" s="24"/>
      <c r="GH219" s="24"/>
      <c r="GI219" s="24"/>
      <c r="GJ219" s="24"/>
      <c r="GK219" s="24"/>
      <c r="GL219" s="24"/>
      <c r="GM219" s="24"/>
      <c r="GN219" s="24"/>
      <c r="GO219" s="24"/>
      <c r="GP219" s="24"/>
    </row>
    <row r="220" spans="1:198" ht="13.8" thickBot="1" x14ac:dyDescent="0.3">
      <c r="A220" s="3"/>
      <c r="B220" s="90" t="s">
        <v>155</v>
      </c>
      <c r="C220" s="91"/>
      <c r="D220" s="65"/>
      <c r="E220" s="69"/>
      <c r="F220" s="68"/>
      <c r="G220" s="3"/>
      <c r="H220" s="90" t="s">
        <v>154</v>
      </c>
      <c r="I220" s="92"/>
      <c r="J220" s="65"/>
      <c r="K220" s="93"/>
      <c r="L220" s="94"/>
      <c r="M220" s="95"/>
      <c r="N220" s="21" t="s">
        <v>57</v>
      </c>
      <c r="O220" s="96">
        <f>A220*0.67</f>
        <v>0</v>
      </c>
      <c r="P220" s="97"/>
      <c r="Q220" s="97"/>
      <c r="R220" s="98"/>
      <c r="S220" s="96">
        <f>G220*0.67</f>
        <v>0</v>
      </c>
      <c r="T220" s="99"/>
      <c r="U220" s="99"/>
      <c r="V220" s="100"/>
      <c r="W220" s="21" t="s">
        <v>21</v>
      </c>
      <c r="X220" s="101">
        <f>SUM(X216:AA219)</f>
        <v>0</v>
      </c>
      <c r="Y220" s="102"/>
      <c r="Z220" s="102"/>
      <c r="AA220" s="103"/>
      <c r="AB220" s="101">
        <f>SUM(AB216:AE219)</f>
        <v>0</v>
      </c>
      <c r="AC220" s="109"/>
      <c r="AD220" s="109"/>
      <c r="AE220" s="110"/>
      <c r="AF220" s="107"/>
      <c r="AG220" s="108"/>
      <c r="AH220" s="108"/>
      <c r="AI220" s="101">
        <f>SUM(AI216:AK219)</f>
        <v>0</v>
      </c>
      <c r="AJ220" s="109"/>
      <c r="AK220" s="110"/>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4"/>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c r="FS220" s="24"/>
      <c r="FT220" s="24"/>
      <c r="FU220" s="24"/>
      <c r="FV220" s="24"/>
      <c r="FW220" s="24"/>
      <c r="FX220" s="24"/>
      <c r="FY220" s="24"/>
      <c r="FZ220" s="24"/>
      <c r="GA220" s="24"/>
      <c r="GB220" s="24"/>
      <c r="GC220" s="24"/>
      <c r="GD220" s="24"/>
      <c r="GE220" s="24"/>
      <c r="GF220" s="24"/>
      <c r="GG220" s="24"/>
      <c r="GH220" s="24"/>
      <c r="GI220" s="24"/>
      <c r="GJ220" s="24"/>
      <c r="GK220" s="24"/>
      <c r="GL220" s="24"/>
      <c r="GM220" s="24"/>
      <c r="GN220" s="24"/>
      <c r="GO220" s="24"/>
      <c r="GP220" s="24"/>
    </row>
    <row r="221" spans="1:198" ht="13.8" thickTop="1" x14ac:dyDescent="0.25">
      <c r="A221" s="135" t="s">
        <v>118</v>
      </c>
      <c r="B221" s="136"/>
      <c r="C221" s="137" t="s">
        <v>70</v>
      </c>
      <c r="D221" s="138"/>
      <c r="E221" s="138"/>
      <c r="F221" s="138"/>
      <c r="G221" s="139"/>
      <c r="H221" s="138" t="s">
        <v>71</v>
      </c>
      <c r="I221" s="138"/>
      <c r="J221" s="138"/>
      <c r="K221" s="138"/>
      <c r="L221" s="138"/>
      <c r="M221" s="139"/>
      <c r="N221" s="23">
        <v>1</v>
      </c>
      <c r="O221" s="140" t="s">
        <v>44</v>
      </c>
      <c r="P221" s="141"/>
      <c r="Q221" s="141"/>
      <c r="R221" s="136"/>
      <c r="S221" s="140" t="s">
        <v>45</v>
      </c>
      <c r="T221" s="141"/>
      <c r="U221" s="141"/>
      <c r="V221" s="136"/>
      <c r="W221" s="22">
        <v>2</v>
      </c>
      <c r="X221" s="140" t="s">
        <v>44</v>
      </c>
      <c r="Y221" s="141"/>
      <c r="Z221" s="141"/>
      <c r="AA221" s="136"/>
      <c r="AB221" s="140" t="s">
        <v>45</v>
      </c>
      <c r="AC221" s="141"/>
      <c r="AD221" s="141"/>
      <c r="AE221" s="136"/>
      <c r="AF221" s="140" t="s">
        <v>46</v>
      </c>
      <c r="AG221" s="141"/>
      <c r="AH221" s="141"/>
      <c r="AI221" s="140" t="s">
        <v>47</v>
      </c>
      <c r="AJ221" s="141"/>
      <c r="AK221" s="13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4"/>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row>
    <row r="222" spans="1:198" x14ac:dyDescent="0.25">
      <c r="A222" s="83"/>
      <c r="B222" s="120"/>
      <c r="C222" s="83"/>
      <c r="D222" s="121"/>
      <c r="E222" s="121"/>
      <c r="F222" s="121"/>
      <c r="G222" s="122"/>
      <c r="H222" s="83"/>
      <c r="I222" s="121"/>
      <c r="J222" s="121"/>
      <c r="K222" s="121"/>
      <c r="L222" s="121"/>
      <c r="M222" s="122"/>
      <c r="N222" s="20" t="s">
        <v>48</v>
      </c>
      <c r="O222" s="85"/>
      <c r="P222" s="86"/>
      <c r="Q222" s="86"/>
      <c r="R222" s="87"/>
      <c r="S222" s="85"/>
      <c r="T222" s="86"/>
      <c r="U222" s="86"/>
      <c r="V222" s="87"/>
      <c r="W222" s="20" t="s">
        <v>49</v>
      </c>
      <c r="X222" s="117"/>
      <c r="Y222" s="118"/>
      <c r="Z222" s="118"/>
      <c r="AA222" s="119"/>
      <c r="AB222" s="117"/>
      <c r="AC222" s="118"/>
      <c r="AD222" s="118"/>
      <c r="AE222" s="119"/>
      <c r="AF222" s="83"/>
      <c r="AG222" s="84"/>
      <c r="AH222" s="84"/>
      <c r="AI222" s="85"/>
      <c r="AJ222" s="86"/>
      <c r="AK222" s="87"/>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c r="FV222" s="24"/>
      <c r="FW222" s="24"/>
      <c r="FX222" s="24"/>
      <c r="FY222" s="24"/>
      <c r="FZ222" s="24"/>
      <c r="GA222" s="24"/>
      <c r="GB222" s="24"/>
      <c r="GC222" s="24"/>
      <c r="GD222" s="24"/>
      <c r="GE222" s="24"/>
      <c r="GF222" s="24"/>
      <c r="GG222" s="24"/>
      <c r="GH222" s="24"/>
      <c r="GI222" s="24"/>
      <c r="GJ222" s="24"/>
      <c r="GK222" s="24"/>
      <c r="GL222" s="24"/>
      <c r="GM222" s="24"/>
      <c r="GN222" s="24"/>
      <c r="GO222" s="24"/>
      <c r="GP222" s="24"/>
    </row>
    <row r="223" spans="1:198" x14ac:dyDescent="0.25">
      <c r="A223" s="83"/>
      <c r="B223" s="120"/>
      <c r="C223" s="83"/>
      <c r="D223" s="121"/>
      <c r="E223" s="121"/>
      <c r="F223" s="121"/>
      <c r="G223" s="122"/>
      <c r="H223" s="83"/>
      <c r="I223" s="121"/>
      <c r="J223" s="121"/>
      <c r="K223" s="121"/>
      <c r="L223" s="121"/>
      <c r="M223" s="122"/>
      <c r="N223" s="20" t="s">
        <v>52</v>
      </c>
      <c r="O223" s="85"/>
      <c r="P223" s="86"/>
      <c r="Q223" s="86"/>
      <c r="R223" s="87"/>
      <c r="S223" s="85"/>
      <c r="T223" s="86"/>
      <c r="U223" s="86"/>
      <c r="V223" s="87"/>
      <c r="W223" s="20" t="s">
        <v>51</v>
      </c>
      <c r="X223" s="117"/>
      <c r="Y223" s="118"/>
      <c r="Z223" s="118"/>
      <c r="AA223" s="119"/>
      <c r="AB223" s="117"/>
      <c r="AC223" s="118"/>
      <c r="AD223" s="118"/>
      <c r="AE223" s="119"/>
      <c r="AF223" s="83"/>
      <c r="AG223" s="84"/>
      <c r="AH223" s="84"/>
      <c r="AI223" s="85"/>
      <c r="AJ223" s="86"/>
      <c r="AK223" s="87"/>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c r="FV223" s="24"/>
      <c r="FW223" s="24"/>
      <c r="FX223" s="24"/>
      <c r="FY223" s="24"/>
      <c r="FZ223" s="24"/>
      <c r="GA223" s="24"/>
      <c r="GB223" s="24"/>
      <c r="GC223" s="24"/>
      <c r="GD223" s="24"/>
      <c r="GE223" s="24"/>
      <c r="GF223" s="24"/>
      <c r="GG223" s="24"/>
      <c r="GH223" s="24"/>
      <c r="GI223" s="24"/>
      <c r="GJ223" s="24"/>
      <c r="GK223" s="24"/>
      <c r="GL223" s="24"/>
      <c r="GM223" s="24"/>
      <c r="GN223" s="24"/>
      <c r="GO223" s="24"/>
      <c r="GP223" s="24"/>
    </row>
    <row r="224" spans="1:198" x14ac:dyDescent="0.25">
      <c r="A224" s="83"/>
      <c r="B224" s="120"/>
      <c r="C224" s="83"/>
      <c r="D224" s="121"/>
      <c r="E224" s="121"/>
      <c r="F224" s="121"/>
      <c r="G224" s="122"/>
      <c r="H224" s="83"/>
      <c r="I224" s="121"/>
      <c r="J224" s="121"/>
      <c r="K224" s="121"/>
      <c r="L224" s="121"/>
      <c r="M224" s="122"/>
      <c r="N224" s="20" t="s">
        <v>50</v>
      </c>
      <c r="O224" s="85"/>
      <c r="P224" s="86"/>
      <c r="Q224" s="86"/>
      <c r="R224" s="87"/>
      <c r="S224" s="85"/>
      <c r="T224" s="86"/>
      <c r="U224" s="86"/>
      <c r="V224" s="87"/>
      <c r="W224" s="20" t="s">
        <v>53</v>
      </c>
      <c r="X224" s="117"/>
      <c r="Y224" s="118"/>
      <c r="Z224" s="118"/>
      <c r="AA224" s="119"/>
      <c r="AB224" s="117"/>
      <c r="AC224" s="118"/>
      <c r="AD224" s="118"/>
      <c r="AE224" s="119"/>
      <c r="AF224" s="83"/>
      <c r="AG224" s="84"/>
      <c r="AH224" s="84"/>
      <c r="AI224" s="85"/>
      <c r="AJ224" s="86"/>
      <c r="AK224" s="87"/>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c r="FV224" s="24"/>
      <c r="FW224" s="24"/>
      <c r="FX224" s="24"/>
      <c r="FY224" s="24"/>
      <c r="FZ224" s="24"/>
      <c r="GA224" s="24"/>
      <c r="GB224" s="24"/>
      <c r="GC224" s="24"/>
      <c r="GD224" s="24"/>
      <c r="GE224" s="24"/>
      <c r="GF224" s="24"/>
      <c r="GG224" s="24"/>
      <c r="GH224" s="24"/>
      <c r="GI224" s="24"/>
      <c r="GJ224" s="24"/>
      <c r="GK224" s="24"/>
      <c r="GL224" s="24"/>
      <c r="GM224" s="24"/>
      <c r="GN224" s="24"/>
      <c r="GO224" s="24"/>
      <c r="GP224" s="24"/>
    </row>
    <row r="225" spans="1:198" x14ac:dyDescent="0.25">
      <c r="A225" s="123" t="s">
        <v>54</v>
      </c>
      <c r="B225" s="124"/>
      <c r="C225" s="125"/>
      <c r="D225" s="126"/>
      <c r="E225" s="127"/>
      <c r="F225" s="128"/>
      <c r="G225" s="123" t="s">
        <v>55</v>
      </c>
      <c r="H225" s="124"/>
      <c r="I225" s="129"/>
      <c r="J225" s="127"/>
      <c r="K225" s="127"/>
      <c r="L225" s="127"/>
      <c r="M225" s="128"/>
      <c r="N225" s="130"/>
      <c r="O225" s="131"/>
      <c r="P225" s="131"/>
      <c r="Q225" s="131"/>
      <c r="R225" s="131"/>
      <c r="S225" s="132"/>
      <c r="T225" s="133"/>
      <c r="U225" s="133"/>
      <c r="V225" s="134"/>
      <c r="W225" s="20" t="s">
        <v>56</v>
      </c>
      <c r="X225" s="117"/>
      <c r="Y225" s="118"/>
      <c r="Z225" s="118"/>
      <c r="AA225" s="119"/>
      <c r="AB225" s="117"/>
      <c r="AC225" s="118"/>
      <c r="AD225" s="118"/>
      <c r="AE225" s="119"/>
      <c r="AF225" s="83"/>
      <c r="AG225" s="84"/>
      <c r="AH225" s="84"/>
      <c r="AI225" s="85"/>
      <c r="AJ225" s="86"/>
      <c r="AK225" s="87"/>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c r="FV225" s="24"/>
      <c r="FW225" s="24"/>
      <c r="FX225" s="24"/>
      <c r="FY225" s="24"/>
      <c r="FZ225" s="24"/>
      <c r="GA225" s="24"/>
      <c r="GB225" s="24"/>
      <c r="GC225" s="24"/>
      <c r="GD225" s="24"/>
      <c r="GE225" s="24"/>
      <c r="GF225" s="24"/>
      <c r="GG225" s="24"/>
      <c r="GH225" s="24"/>
      <c r="GI225" s="24"/>
      <c r="GJ225" s="24"/>
      <c r="GK225" s="24"/>
      <c r="GL225" s="24"/>
      <c r="GM225" s="24"/>
      <c r="GN225" s="24"/>
      <c r="GO225" s="24"/>
      <c r="GP225" s="24"/>
    </row>
    <row r="226" spans="1:198" ht="13.8" thickBot="1" x14ac:dyDescent="0.3">
      <c r="A226" s="3"/>
      <c r="B226" s="90" t="s">
        <v>155</v>
      </c>
      <c r="C226" s="91"/>
      <c r="D226" s="65"/>
      <c r="E226" s="69"/>
      <c r="F226" s="68"/>
      <c r="G226" s="3"/>
      <c r="H226" s="90" t="s">
        <v>154</v>
      </c>
      <c r="I226" s="92"/>
      <c r="J226" s="65"/>
      <c r="K226" s="93"/>
      <c r="L226" s="94"/>
      <c r="M226" s="95"/>
      <c r="N226" s="21" t="s">
        <v>57</v>
      </c>
      <c r="O226" s="96">
        <f>A226*0.67</f>
        <v>0</v>
      </c>
      <c r="P226" s="97"/>
      <c r="Q226" s="97"/>
      <c r="R226" s="98"/>
      <c r="S226" s="96">
        <f>G226*0.67</f>
        <v>0</v>
      </c>
      <c r="T226" s="99"/>
      <c r="U226" s="99"/>
      <c r="V226" s="100"/>
      <c r="W226" s="21" t="s">
        <v>21</v>
      </c>
      <c r="X226" s="101">
        <f>SUM(X222:AA225)</f>
        <v>0</v>
      </c>
      <c r="Y226" s="102"/>
      <c r="Z226" s="102"/>
      <c r="AA226" s="103"/>
      <c r="AB226" s="101">
        <f>SUM(AB222:AE225)</f>
        <v>0</v>
      </c>
      <c r="AC226" s="109"/>
      <c r="AD226" s="109"/>
      <c r="AE226" s="110"/>
      <c r="AF226" s="107"/>
      <c r="AG226" s="108"/>
      <c r="AH226" s="108"/>
      <c r="AI226" s="101">
        <f>SUM(AI222:AK225)</f>
        <v>0</v>
      </c>
      <c r="AJ226" s="109"/>
      <c r="AK226" s="110"/>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c r="FV226" s="24"/>
      <c r="FW226" s="24"/>
      <c r="FX226" s="24"/>
      <c r="FY226" s="24"/>
      <c r="FZ226" s="24"/>
      <c r="GA226" s="24"/>
      <c r="GB226" s="24"/>
      <c r="GC226" s="24"/>
      <c r="GD226" s="24"/>
      <c r="GE226" s="24"/>
      <c r="GF226" s="24"/>
      <c r="GG226" s="24"/>
      <c r="GH226" s="24"/>
      <c r="GI226" s="24"/>
      <c r="GJ226" s="24"/>
      <c r="GK226" s="24"/>
      <c r="GL226" s="24"/>
      <c r="GM226" s="24"/>
      <c r="GN226" s="24"/>
      <c r="GO226" s="24"/>
      <c r="GP226" s="24"/>
    </row>
    <row r="227" spans="1:198" ht="13.8" thickTop="1" x14ac:dyDescent="0.25">
      <c r="A227" s="135" t="s">
        <v>119</v>
      </c>
      <c r="B227" s="136"/>
      <c r="C227" s="137" t="s">
        <v>70</v>
      </c>
      <c r="D227" s="138"/>
      <c r="E227" s="138"/>
      <c r="F227" s="138"/>
      <c r="G227" s="139"/>
      <c r="H227" s="138" t="s">
        <v>71</v>
      </c>
      <c r="I227" s="138"/>
      <c r="J227" s="138"/>
      <c r="K227" s="138"/>
      <c r="L227" s="138"/>
      <c r="M227" s="139"/>
      <c r="N227" s="23">
        <v>1</v>
      </c>
      <c r="O227" s="140" t="s">
        <v>44</v>
      </c>
      <c r="P227" s="141"/>
      <c r="Q227" s="141"/>
      <c r="R227" s="136"/>
      <c r="S227" s="140" t="s">
        <v>45</v>
      </c>
      <c r="T227" s="141"/>
      <c r="U227" s="141"/>
      <c r="V227" s="136"/>
      <c r="W227" s="22">
        <v>2</v>
      </c>
      <c r="X227" s="140" t="s">
        <v>44</v>
      </c>
      <c r="Y227" s="141"/>
      <c r="Z227" s="141"/>
      <c r="AA227" s="136"/>
      <c r="AB227" s="140" t="s">
        <v>45</v>
      </c>
      <c r="AC227" s="141"/>
      <c r="AD227" s="141"/>
      <c r="AE227" s="136"/>
      <c r="AF227" s="140" t="s">
        <v>46</v>
      </c>
      <c r="AG227" s="141"/>
      <c r="AH227" s="141"/>
      <c r="AI227" s="140" t="s">
        <v>47</v>
      </c>
      <c r="AJ227" s="141"/>
      <c r="AK227" s="13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c r="FS227" s="24"/>
      <c r="FT227" s="24"/>
      <c r="FU227" s="24"/>
      <c r="FV227" s="24"/>
      <c r="FW227" s="24"/>
      <c r="FX227" s="24"/>
      <c r="FY227" s="24"/>
      <c r="FZ227" s="24"/>
      <c r="GA227" s="24"/>
      <c r="GB227" s="24"/>
      <c r="GC227" s="24"/>
      <c r="GD227" s="24"/>
      <c r="GE227" s="24"/>
      <c r="GF227" s="24"/>
      <c r="GG227" s="24"/>
      <c r="GH227" s="24"/>
      <c r="GI227" s="24"/>
      <c r="GJ227" s="24"/>
      <c r="GK227" s="24"/>
      <c r="GL227" s="24"/>
      <c r="GM227" s="24"/>
      <c r="GN227" s="24"/>
      <c r="GO227" s="24"/>
      <c r="GP227" s="24"/>
    </row>
    <row r="228" spans="1:198" x14ac:dyDescent="0.25">
      <c r="A228" s="83"/>
      <c r="B228" s="120"/>
      <c r="C228" s="83"/>
      <c r="D228" s="121"/>
      <c r="E228" s="121"/>
      <c r="F228" s="121"/>
      <c r="G228" s="122"/>
      <c r="H228" s="83"/>
      <c r="I228" s="121"/>
      <c r="J228" s="121"/>
      <c r="K228" s="121"/>
      <c r="L228" s="121"/>
      <c r="M228" s="122"/>
      <c r="N228" s="20" t="s">
        <v>48</v>
      </c>
      <c r="O228" s="85"/>
      <c r="P228" s="86"/>
      <c r="Q228" s="86"/>
      <c r="R228" s="87"/>
      <c r="S228" s="85"/>
      <c r="T228" s="86"/>
      <c r="U228" s="86"/>
      <c r="V228" s="87"/>
      <c r="W228" s="20" t="s">
        <v>49</v>
      </c>
      <c r="X228" s="117"/>
      <c r="Y228" s="118"/>
      <c r="Z228" s="118"/>
      <c r="AA228" s="119"/>
      <c r="AB228" s="117"/>
      <c r="AC228" s="118"/>
      <c r="AD228" s="118"/>
      <c r="AE228" s="119"/>
      <c r="AF228" s="83"/>
      <c r="AG228" s="84"/>
      <c r="AH228" s="84"/>
      <c r="AI228" s="85"/>
      <c r="AJ228" s="86"/>
      <c r="AK228" s="87"/>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c r="FV228" s="24"/>
      <c r="FW228" s="24"/>
      <c r="FX228" s="24"/>
      <c r="FY228" s="24"/>
      <c r="FZ228" s="24"/>
      <c r="GA228" s="24"/>
      <c r="GB228" s="24"/>
      <c r="GC228" s="24"/>
      <c r="GD228" s="24"/>
      <c r="GE228" s="24"/>
      <c r="GF228" s="24"/>
      <c r="GG228" s="24"/>
      <c r="GH228" s="24"/>
      <c r="GI228" s="24"/>
      <c r="GJ228" s="24"/>
      <c r="GK228" s="24"/>
      <c r="GL228" s="24"/>
      <c r="GM228" s="24"/>
      <c r="GN228" s="24"/>
      <c r="GO228" s="24"/>
      <c r="GP228" s="24"/>
    </row>
    <row r="229" spans="1:198" x14ac:dyDescent="0.25">
      <c r="A229" s="83"/>
      <c r="B229" s="120"/>
      <c r="C229" s="83"/>
      <c r="D229" s="121"/>
      <c r="E229" s="121"/>
      <c r="F229" s="121"/>
      <c r="G229" s="122"/>
      <c r="H229" s="83"/>
      <c r="I229" s="121"/>
      <c r="J229" s="121"/>
      <c r="K229" s="121"/>
      <c r="L229" s="121"/>
      <c r="M229" s="122"/>
      <c r="N229" s="20" t="s">
        <v>52</v>
      </c>
      <c r="O229" s="85"/>
      <c r="P229" s="86"/>
      <c r="Q229" s="86"/>
      <c r="R229" s="87"/>
      <c r="S229" s="85"/>
      <c r="T229" s="86"/>
      <c r="U229" s="86"/>
      <c r="V229" s="87"/>
      <c r="W229" s="20" t="s">
        <v>51</v>
      </c>
      <c r="X229" s="117"/>
      <c r="Y229" s="118"/>
      <c r="Z229" s="118"/>
      <c r="AA229" s="119"/>
      <c r="AB229" s="117"/>
      <c r="AC229" s="118"/>
      <c r="AD229" s="118"/>
      <c r="AE229" s="119"/>
      <c r="AF229" s="83"/>
      <c r="AG229" s="84"/>
      <c r="AH229" s="84"/>
      <c r="AI229" s="85"/>
      <c r="AJ229" s="86"/>
      <c r="AK229" s="87"/>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c r="FS229" s="24"/>
      <c r="FT229" s="24"/>
      <c r="FU229" s="24"/>
      <c r="FV229" s="24"/>
      <c r="FW229" s="24"/>
      <c r="FX229" s="24"/>
      <c r="FY229" s="24"/>
      <c r="FZ229" s="24"/>
      <c r="GA229" s="24"/>
      <c r="GB229" s="24"/>
      <c r="GC229" s="24"/>
      <c r="GD229" s="24"/>
      <c r="GE229" s="24"/>
      <c r="GF229" s="24"/>
      <c r="GG229" s="24"/>
      <c r="GH229" s="24"/>
      <c r="GI229" s="24"/>
      <c r="GJ229" s="24"/>
      <c r="GK229" s="24"/>
      <c r="GL229" s="24"/>
      <c r="GM229" s="24"/>
      <c r="GN229" s="24"/>
      <c r="GO229" s="24"/>
      <c r="GP229" s="24"/>
    </row>
    <row r="230" spans="1:198" x14ac:dyDescent="0.25">
      <c r="A230" s="83"/>
      <c r="B230" s="120"/>
      <c r="C230" s="83"/>
      <c r="D230" s="121"/>
      <c r="E230" s="121"/>
      <c r="F230" s="121"/>
      <c r="G230" s="122"/>
      <c r="H230" s="83"/>
      <c r="I230" s="121"/>
      <c r="J230" s="121"/>
      <c r="K230" s="121"/>
      <c r="L230" s="121"/>
      <c r="M230" s="122"/>
      <c r="N230" s="20" t="s">
        <v>50</v>
      </c>
      <c r="O230" s="85"/>
      <c r="P230" s="86"/>
      <c r="Q230" s="86"/>
      <c r="R230" s="87"/>
      <c r="S230" s="85"/>
      <c r="T230" s="86"/>
      <c r="U230" s="86"/>
      <c r="V230" s="87"/>
      <c r="W230" s="20" t="s">
        <v>53</v>
      </c>
      <c r="X230" s="117"/>
      <c r="Y230" s="118"/>
      <c r="Z230" s="118"/>
      <c r="AA230" s="119"/>
      <c r="AB230" s="117"/>
      <c r="AC230" s="118"/>
      <c r="AD230" s="118"/>
      <c r="AE230" s="119"/>
      <c r="AF230" s="83"/>
      <c r="AG230" s="84"/>
      <c r="AH230" s="84"/>
      <c r="AI230" s="85"/>
      <c r="AJ230" s="86"/>
      <c r="AK230" s="87"/>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c r="FS230" s="24"/>
      <c r="FT230" s="24"/>
      <c r="FU230" s="24"/>
      <c r="FV230" s="24"/>
      <c r="FW230" s="24"/>
      <c r="FX230" s="24"/>
      <c r="FY230" s="24"/>
      <c r="FZ230" s="24"/>
      <c r="GA230" s="24"/>
      <c r="GB230" s="24"/>
      <c r="GC230" s="24"/>
      <c r="GD230" s="24"/>
      <c r="GE230" s="24"/>
      <c r="GF230" s="24"/>
      <c r="GG230" s="24"/>
      <c r="GH230" s="24"/>
      <c r="GI230" s="24"/>
      <c r="GJ230" s="24"/>
      <c r="GK230" s="24"/>
      <c r="GL230" s="24"/>
      <c r="GM230" s="24"/>
      <c r="GN230" s="24"/>
      <c r="GO230" s="24"/>
      <c r="GP230" s="24"/>
    </row>
    <row r="231" spans="1:198" x14ac:dyDescent="0.25">
      <c r="A231" s="123" t="s">
        <v>54</v>
      </c>
      <c r="B231" s="124"/>
      <c r="C231" s="125"/>
      <c r="D231" s="126"/>
      <c r="E231" s="127"/>
      <c r="F231" s="128"/>
      <c r="G231" s="123" t="s">
        <v>55</v>
      </c>
      <c r="H231" s="124"/>
      <c r="I231" s="129"/>
      <c r="J231" s="127"/>
      <c r="K231" s="127"/>
      <c r="L231" s="127"/>
      <c r="M231" s="128"/>
      <c r="N231" s="130"/>
      <c r="O231" s="131"/>
      <c r="P231" s="131"/>
      <c r="Q231" s="131"/>
      <c r="R231" s="131"/>
      <c r="S231" s="132"/>
      <c r="T231" s="133"/>
      <c r="U231" s="133"/>
      <c r="V231" s="134"/>
      <c r="W231" s="20" t="s">
        <v>56</v>
      </c>
      <c r="X231" s="117"/>
      <c r="Y231" s="118"/>
      <c r="Z231" s="118"/>
      <c r="AA231" s="119"/>
      <c r="AB231" s="117"/>
      <c r="AC231" s="118"/>
      <c r="AD231" s="118"/>
      <c r="AE231" s="119"/>
      <c r="AF231" s="83"/>
      <c r="AG231" s="84"/>
      <c r="AH231" s="84"/>
      <c r="AI231" s="85"/>
      <c r="AJ231" s="86"/>
      <c r="AK231" s="87"/>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c r="FS231" s="24"/>
      <c r="FT231" s="24"/>
      <c r="FU231" s="24"/>
      <c r="FV231" s="24"/>
      <c r="FW231" s="24"/>
      <c r="FX231" s="24"/>
      <c r="FY231" s="24"/>
      <c r="FZ231" s="24"/>
      <c r="GA231" s="24"/>
      <c r="GB231" s="24"/>
      <c r="GC231" s="24"/>
      <c r="GD231" s="24"/>
      <c r="GE231" s="24"/>
      <c r="GF231" s="24"/>
      <c r="GG231" s="24"/>
      <c r="GH231" s="24"/>
      <c r="GI231" s="24"/>
      <c r="GJ231" s="24"/>
      <c r="GK231" s="24"/>
      <c r="GL231" s="24"/>
      <c r="GM231" s="24"/>
      <c r="GN231" s="24"/>
      <c r="GO231" s="24"/>
      <c r="GP231" s="24"/>
    </row>
    <row r="232" spans="1:198" ht="13.8" thickBot="1" x14ac:dyDescent="0.3">
      <c r="A232" s="3"/>
      <c r="B232" s="90" t="s">
        <v>155</v>
      </c>
      <c r="C232" s="91"/>
      <c r="D232" s="65"/>
      <c r="E232" s="69"/>
      <c r="F232" s="68"/>
      <c r="G232" s="3"/>
      <c r="H232" s="90" t="s">
        <v>154</v>
      </c>
      <c r="I232" s="92"/>
      <c r="J232" s="65"/>
      <c r="K232" s="93"/>
      <c r="L232" s="94"/>
      <c r="M232" s="95"/>
      <c r="N232" s="21" t="s">
        <v>57</v>
      </c>
      <c r="O232" s="96">
        <f>A232*0.67</f>
        <v>0</v>
      </c>
      <c r="P232" s="97"/>
      <c r="Q232" s="97"/>
      <c r="R232" s="98"/>
      <c r="S232" s="96">
        <f>G232*0.67</f>
        <v>0</v>
      </c>
      <c r="T232" s="99"/>
      <c r="U232" s="99"/>
      <c r="V232" s="100"/>
      <c r="W232" s="21" t="s">
        <v>21</v>
      </c>
      <c r="X232" s="101">
        <f>SUM(X228:AA231)</f>
        <v>0</v>
      </c>
      <c r="Y232" s="102"/>
      <c r="Z232" s="102"/>
      <c r="AA232" s="103"/>
      <c r="AB232" s="101">
        <f>SUM(AB228:AE231)</f>
        <v>0</v>
      </c>
      <c r="AC232" s="109"/>
      <c r="AD232" s="109"/>
      <c r="AE232" s="110"/>
      <c r="AF232" s="107"/>
      <c r="AG232" s="108"/>
      <c r="AH232" s="108"/>
      <c r="AI232" s="101">
        <f>SUM(AI228:AK231)</f>
        <v>0</v>
      </c>
      <c r="AJ232" s="109"/>
      <c r="AK232" s="110"/>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c r="FS232" s="24"/>
      <c r="FT232" s="24"/>
      <c r="FU232" s="24"/>
      <c r="FV232" s="24"/>
      <c r="FW232" s="24"/>
      <c r="FX232" s="24"/>
      <c r="FY232" s="24"/>
      <c r="FZ232" s="24"/>
      <c r="GA232" s="24"/>
      <c r="GB232" s="24"/>
      <c r="GC232" s="24"/>
      <c r="GD232" s="24"/>
      <c r="GE232" s="24"/>
      <c r="GF232" s="24"/>
      <c r="GG232" s="24"/>
      <c r="GH232" s="24"/>
      <c r="GI232" s="24"/>
      <c r="GJ232" s="24"/>
      <c r="GK232" s="24"/>
      <c r="GL232" s="24"/>
      <c r="GM232" s="24"/>
      <c r="GN232" s="24"/>
      <c r="GO232" s="24"/>
      <c r="GP232" s="24"/>
    </row>
    <row r="233" spans="1:198" ht="13.8" thickTop="1" x14ac:dyDescent="0.25">
      <c r="A233" s="135" t="s">
        <v>120</v>
      </c>
      <c r="B233" s="136"/>
      <c r="C233" s="137" t="s">
        <v>70</v>
      </c>
      <c r="D233" s="138"/>
      <c r="E233" s="138"/>
      <c r="F233" s="138"/>
      <c r="G233" s="139"/>
      <c r="H233" s="138" t="s">
        <v>71</v>
      </c>
      <c r="I233" s="138"/>
      <c r="J233" s="138"/>
      <c r="K233" s="138"/>
      <c r="L233" s="138"/>
      <c r="M233" s="139"/>
      <c r="N233" s="23">
        <v>1</v>
      </c>
      <c r="O233" s="140" t="s">
        <v>44</v>
      </c>
      <c r="P233" s="141"/>
      <c r="Q233" s="141"/>
      <c r="R233" s="136"/>
      <c r="S233" s="140" t="s">
        <v>45</v>
      </c>
      <c r="T233" s="141"/>
      <c r="U233" s="141"/>
      <c r="V233" s="136"/>
      <c r="W233" s="22">
        <v>2</v>
      </c>
      <c r="X233" s="140" t="s">
        <v>44</v>
      </c>
      <c r="Y233" s="141"/>
      <c r="Z233" s="141"/>
      <c r="AA233" s="136"/>
      <c r="AB233" s="140" t="s">
        <v>45</v>
      </c>
      <c r="AC233" s="141"/>
      <c r="AD233" s="141"/>
      <c r="AE233" s="136"/>
      <c r="AF233" s="140" t="s">
        <v>46</v>
      </c>
      <c r="AG233" s="141"/>
      <c r="AH233" s="141"/>
      <c r="AI233" s="140" t="s">
        <v>47</v>
      </c>
      <c r="AJ233" s="141"/>
      <c r="AK233" s="13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c r="FS233" s="24"/>
      <c r="FT233" s="24"/>
      <c r="FU233" s="24"/>
      <c r="FV233" s="24"/>
      <c r="FW233" s="24"/>
      <c r="FX233" s="24"/>
      <c r="FY233" s="24"/>
      <c r="FZ233" s="24"/>
      <c r="GA233" s="24"/>
      <c r="GB233" s="24"/>
      <c r="GC233" s="24"/>
      <c r="GD233" s="24"/>
      <c r="GE233" s="24"/>
      <c r="GF233" s="24"/>
      <c r="GG233" s="24"/>
      <c r="GH233" s="24"/>
      <c r="GI233" s="24"/>
      <c r="GJ233" s="24"/>
      <c r="GK233" s="24"/>
      <c r="GL233" s="24"/>
      <c r="GM233" s="24"/>
      <c r="GN233" s="24"/>
      <c r="GO233" s="24"/>
      <c r="GP233" s="24"/>
    </row>
    <row r="234" spans="1:198" x14ac:dyDescent="0.25">
      <c r="A234" s="83"/>
      <c r="B234" s="120"/>
      <c r="C234" s="83"/>
      <c r="D234" s="121"/>
      <c r="E234" s="121"/>
      <c r="F234" s="121"/>
      <c r="G234" s="122"/>
      <c r="H234" s="83"/>
      <c r="I234" s="121"/>
      <c r="J234" s="121"/>
      <c r="K234" s="121"/>
      <c r="L234" s="121"/>
      <c r="M234" s="122"/>
      <c r="N234" s="20" t="s">
        <v>48</v>
      </c>
      <c r="O234" s="85"/>
      <c r="P234" s="86"/>
      <c r="Q234" s="86"/>
      <c r="R234" s="87"/>
      <c r="S234" s="85"/>
      <c r="T234" s="86"/>
      <c r="U234" s="86"/>
      <c r="V234" s="87"/>
      <c r="W234" s="20" t="s">
        <v>49</v>
      </c>
      <c r="X234" s="117"/>
      <c r="Y234" s="118"/>
      <c r="Z234" s="118"/>
      <c r="AA234" s="119"/>
      <c r="AB234" s="117"/>
      <c r="AC234" s="118"/>
      <c r="AD234" s="118"/>
      <c r="AE234" s="119"/>
      <c r="AF234" s="83"/>
      <c r="AG234" s="84"/>
      <c r="AH234" s="84"/>
      <c r="AI234" s="85"/>
      <c r="AJ234" s="86"/>
      <c r="AK234" s="87"/>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c r="FS234" s="24"/>
      <c r="FT234" s="24"/>
      <c r="FU234" s="24"/>
      <c r="FV234" s="24"/>
      <c r="FW234" s="24"/>
      <c r="FX234" s="24"/>
      <c r="FY234" s="24"/>
      <c r="FZ234" s="24"/>
      <c r="GA234" s="24"/>
      <c r="GB234" s="24"/>
      <c r="GC234" s="24"/>
      <c r="GD234" s="24"/>
      <c r="GE234" s="24"/>
      <c r="GF234" s="24"/>
      <c r="GG234" s="24"/>
      <c r="GH234" s="24"/>
      <c r="GI234" s="24"/>
      <c r="GJ234" s="24"/>
      <c r="GK234" s="24"/>
      <c r="GL234" s="24"/>
      <c r="GM234" s="24"/>
      <c r="GN234" s="24"/>
      <c r="GO234" s="24"/>
      <c r="GP234" s="24"/>
    </row>
    <row r="235" spans="1:198" x14ac:dyDescent="0.25">
      <c r="A235" s="83"/>
      <c r="B235" s="120"/>
      <c r="C235" s="83"/>
      <c r="D235" s="121"/>
      <c r="E235" s="121"/>
      <c r="F235" s="121"/>
      <c r="G235" s="122"/>
      <c r="H235" s="83"/>
      <c r="I235" s="121"/>
      <c r="J235" s="121"/>
      <c r="K235" s="121"/>
      <c r="L235" s="121"/>
      <c r="M235" s="122"/>
      <c r="N235" s="20" t="s">
        <v>52</v>
      </c>
      <c r="O235" s="85"/>
      <c r="P235" s="86"/>
      <c r="Q235" s="86"/>
      <c r="R235" s="87"/>
      <c r="S235" s="85"/>
      <c r="T235" s="86"/>
      <c r="U235" s="86"/>
      <c r="V235" s="87"/>
      <c r="W235" s="20" t="s">
        <v>51</v>
      </c>
      <c r="X235" s="117"/>
      <c r="Y235" s="118"/>
      <c r="Z235" s="118"/>
      <c r="AA235" s="119"/>
      <c r="AB235" s="117"/>
      <c r="AC235" s="118"/>
      <c r="AD235" s="118"/>
      <c r="AE235" s="119"/>
      <c r="AF235" s="83"/>
      <c r="AG235" s="84"/>
      <c r="AH235" s="84"/>
      <c r="AI235" s="85"/>
      <c r="AJ235" s="86"/>
      <c r="AK235" s="87"/>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c r="FV235" s="24"/>
      <c r="FW235" s="24"/>
      <c r="FX235" s="24"/>
      <c r="FY235" s="24"/>
      <c r="FZ235" s="24"/>
      <c r="GA235" s="24"/>
      <c r="GB235" s="24"/>
      <c r="GC235" s="24"/>
      <c r="GD235" s="24"/>
      <c r="GE235" s="24"/>
      <c r="GF235" s="24"/>
      <c r="GG235" s="24"/>
      <c r="GH235" s="24"/>
      <c r="GI235" s="24"/>
      <c r="GJ235" s="24"/>
      <c r="GK235" s="24"/>
      <c r="GL235" s="24"/>
      <c r="GM235" s="24"/>
      <c r="GN235" s="24"/>
      <c r="GO235" s="24"/>
      <c r="GP235" s="24"/>
    </row>
    <row r="236" spans="1:198" x14ac:dyDescent="0.25">
      <c r="A236" s="83"/>
      <c r="B236" s="120"/>
      <c r="C236" s="83"/>
      <c r="D236" s="121"/>
      <c r="E236" s="121"/>
      <c r="F236" s="121"/>
      <c r="G236" s="122"/>
      <c r="H236" s="83"/>
      <c r="I236" s="121"/>
      <c r="J236" s="121"/>
      <c r="K236" s="121"/>
      <c r="L236" s="121"/>
      <c r="M236" s="122"/>
      <c r="N236" s="20" t="s">
        <v>50</v>
      </c>
      <c r="O236" s="85"/>
      <c r="P236" s="86"/>
      <c r="Q236" s="86"/>
      <c r="R236" s="87"/>
      <c r="S236" s="85"/>
      <c r="T236" s="86"/>
      <c r="U236" s="86"/>
      <c r="V236" s="87"/>
      <c r="W236" s="20" t="s">
        <v>53</v>
      </c>
      <c r="X236" s="117"/>
      <c r="Y236" s="118"/>
      <c r="Z236" s="118"/>
      <c r="AA236" s="119"/>
      <c r="AB236" s="117"/>
      <c r="AC236" s="118"/>
      <c r="AD236" s="118"/>
      <c r="AE236" s="119"/>
      <c r="AF236" s="83"/>
      <c r="AG236" s="84"/>
      <c r="AH236" s="84"/>
      <c r="AI236" s="85"/>
      <c r="AJ236" s="86"/>
      <c r="AK236" s="87"/>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c r="FV236" s="24"/>
      <c r="FW236" s="24"/>
      <c r="FX236" s="24"/>
      <c r="FY236" s="24"/>
      <c r="FZ236" s="24"/>
      <c r="GA236" s="24"/>
      <c r="GB236" s="24"/>
      <c r="GC236" s="24"/>
      <c r="GD236" s="24"/>
      <c r="GE236" s="24"/>
      <c r="GF236" s="24"/>
      <c r="GG236" s="24"/>
      <c r="GH236" s="24"/>
      <c r="GI236" s="24"/>
      <c r="GJ236" s="24"/>
      <c r="GK236" s="24"/>
      <c r="GL236" s="24"/>
      <c r="GM236" s="24"/>
      <c r="GN236" s="24"/>
      <c r="GO236" s="24"/>
      <c r="GP236" s="24"/>
    </row>
    <row r="237" spans="1:198" x14ac:dyDescent="0.25">
      <c r="A237" s="123" t="s">
        <v>54</v>
      </c>
      <c r="B237" s="124"/>
      <c r="C237" s="125"/>
      <c r="D237" s="126"/>
      <c r="E237" s="127"/>
      <c r="F237" s="128"/>
      <c r="G237" s="123" t="s">
        <v>55</v>
      </c>
      <c r="H237" s="124"/>
      <c r="I237" s="129"/>
      <c r="J237" s="127"/>
      <c r="K237" s="127"/>
      <c r="L237" s="127"/>
      <c r="M237" s="128"/>
      <c r="N237" s="130"/>
      <c r="O237" s="131"/>
      <c r="P237" s="131"/>
      <c r="Q237" s="131"/>
      <c r="R237" s="131"/>
      <c r="S237" s="132"/>
      <c r="T237" s="133"/>
      <c r="U237" s="133"/>
      <c r="V237" s="134"/>
      <c r="W237" s="20" t="s">
        <v>56</v>
      </c>
      <c r="X237" s="117"/>
      <c r="Y237" s="118"/>
      <c r="Z237" s="118"/>
      <c r="AA237" s="119"/>
      <c r="AB237" s="117"/>
      <c r="AC237" s="118"/>
      <c r="AD237" s="118"/>
      <c r="AE237" s="119"/>
      <c r="AF237" s="83"/>
      <c r="AG237" s="84"/>
      <c r="AH237" s="84"/>
      <c r="AI237" s="85"/>
      <c r="AJ237" s="86"/>
      <c r="AK237" s="87"/>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c r="FS237" s="24"/>
      <c r="FT237" s="24"/>
      <c r="FU237" s="24"/>
      <c r="FV237" s="24"/>
      <c r="FW237" s="24"/>
      <c r="FX237" s="24"/>
      <c r="FY237" s="24"/>
      <c r="FZ237" s="24"/>
      <c r="GA237" s="24"/>
      <c r="GB237" s="24"/>
      <c r="GC237" s="24"/>
      <c r="GD237" s="24"/>
      <c r="GE237" s="24"/>
      <c r="GF237" s="24"/>
      <c r="GG237" s="24"/>
      <c r="GH237" s="24"/>
      <c r="GI237" s="24"/>
      <c r="GJ237" s="24"/>
      <c r="GK237" s="24"/>
      <c r="GL237" s="24"/>
      <c r="GM237" s="24"/>
      <c r="GN237" s="24"/>
      <c r="GO237" s="24"/>
      <c r="GP237" s="24"/>
    </row>
    <row r="238" spans="1:198" ht="13.8" thickBot="1" x14ac:dyDescent="0.3">
      <c r="A238" s="3"/>
      <c r="B238" s="90" t="s">
        <v>155</v>
      </c>
      <c r="C238" s="91"/>
      <c r="D238" s="65"/>
      <c r="E238" s="69"/>
      <c r="F238" s="68"/>
      <c r="G238" s="3"/>
      <c r="H238" s="90" t="s">
        <v>154</v>
      </c>
      <c r="I238" s="92"/>
      <c r="J238" s="65"/>
      <c r="K238" s="93"/>
      <c r="L238" s="94"/>
      <c r="M238" s="95"/>
      <c r="N238" s="21" t="s">
        <v>57</v>
      </c>
      <c r="O238" s="96">
        <f>A238*0.67</f>
        <v>0</v>
      </c>
      <c r="P238" s="97"/>
      <c r="Q238" s="97"/>
      <c r="R238" s="98"/>
      <c r="S238" s="96">
        <f>G238*0.67</f>
        <v>0</v>
      </c>
      <c r="T238" s="99"/>
      <c r="U238" s="99"/>
      <c r="V238" s="100"/>
      <c r="W238" s="21" t="s">
        <v>21</v>
      </c>
      <c r="X238" s="101">
        <f>SUM(X234:AA237)</f>
        <v>0</v>
      </c>
      <c r="Y238" s="102"/>
      <c r="Z238" s="102"/>
      <c r="AA238" s="103"/>
      <c r="AB238" s="101">
        <f>SUM(AB234:AE237)</f>
        <v>0</v>
      </c>
      <c r="AC238" s="109"/>
      <c r="AD238" s="109"/>
      <c r="AE238" s="110"/>
      <c r="AF238" s="107"/>
      <c r="AG238" s="108"/>
      <c r="AH238" s="108"/>
      <c r="AI238" s="101">
        <f>SUM(AI234:AK237)</f>
        <v>0</v>
      </c>
      <c r="AJ238" s="109"/>
      <c r="AK238" s="110"/>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c r="FS238" s="24"/>
      <c r="FT238" s="24"/>
      <c r="FU238" s="24"/>
      <c r="FV238" s="24"/>
      <c r="FW238" s="24"/>
      <c r="FX238" s="24"/>
      <c r="FY238" s="24"/>
      <c r="FZ238" s="24"/>
      <c r="GA238" s="24"/>
      <c r="GB238" s="24"/>
      <c r="GC238" s="24"/>
      <c r="GD238" s="24"/>
      <c r="GE238" s="24"/>
      <c r="GF238" s="24"/>
      <c r="GG238" s="24"/>
      <c r="GH238" s="24"/>
      <c r="GI238" s="24"/>
      <c r="GJ238" s="24"/>
      <c r="GK238" s="24"/>
      <c r="GL238" s="24"/>
      <c r="GM238" s="24"/>
      <c r="GN238" s="24"/>
      <c r="GO238" s="24"/>
      <c r="GP238" s="24"/>
    </row>
    <row r="239" spans="1:198" ht="13.8" thickTop="1" x14ac:dyDescent="0.25">
      <c r="A239" s="135" t="s">
        <v>121</v>
      </c>
      <c r="B239" s="136"/>
      <c r="C239" s="137" t="s">
        <v>70</v>
      </c>
      <c r="D239" s="138"/>
      <c r="E239" s="138"/>
      <c r="F239" s="138"/>
      <c r="G239" s="139"/>
      <c r="H239" s="138" t="s">
        <v>71</v>
      </c>
      <c r="I239" s="138"/>
      <c r="J239" s="138"/>
      <c r="K239" s="138"/>
      <c r="L239" s="138"/>
      <c r="M239" s="139"/>
      <c r="N239" s="23">
        <v>2</v>
      </c>
      <c r="O239" s="140" t="s">
        <v>44</v>
      </c>
      <c r="P239" s="141"/>
      <c r="Q239" s="141"/>
      <c r="R239" s="136"/>
      <c r="S239" s="140" t="s">
        <v>45</v>
      </c>
      <c r="T239" s="141"/>
      <c r="U239" s="141"/>
      <c r="V239" s="136"/>
      <c r="W239" s="22">
        <v>3</v>
      </c>
      <c r="X239" s="140" t="s">
        <v>44</v>
      </c>
      <c r="Y239" s="141"/>
      <c r="Z239" s="141"/>
      <c r="AA239" s="136"/>
      <c r="AB239" s="140" t="s">
        <v>45</v>
      </c>
      <c r="AC239" s="141"/>
      <c r="AD239" s="141"/>
      <c r="AE239" s="136"/>
      <c r="AF239" s="140" t="s">
        <v>46</v>
      </c>
      <c r="AG239" s="141"/>
      <c r="AH239" s="141"/>
      <c r="AI239" s="140" t="s">
        <v>47</v>
      </c>
      <c r="AJ239" s="141"/>
      <c r="AK239" s="13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c r="FS239" s="24"/>
      <c r="FT239" s="24"/>
      <c r="FU239" s="24"/>
      <c r="FV239" s="24"/>
      <c r="FW239" s="24"/>
      <c r="FX239" s="24"/>
      <c r="FY239" s="24"/>
      <c r="FZ239" s="24"/>
      <c r="GA239" s="24"/>
      <c r="GB239" s="24"/>
      <c r="GC239" s="24"/>
      <c r="GD239" s="24"/>
      <c r="GE239" s="24"/>
      <c r="GF239" s="24"/>
      <c r="GG239" s="24"/>
      <c r="GH239" s="24"/>
      <c r="GI239" s="24"/>
      <c r="GJ239" s="24"/>
      <c r="GK239" s="24"/>
      <c r="GL239" s="24"/>
      <c r="GM239" s="24"/>
      <c r="GN239" s="24"/>
      <c r="GO239" s="24"/>
      <c r="GP239" s="24"/>
    </row>
    <row r="240" spans="1:198" x14ac:dyDescent="0.25">
      <c r="A240" s="83"/>
      <c r="B240" s="120"/>
      <c r="C240" s="83"/>
      <c r="D240" s="121"/>
      <c r="E240" s="121"/>
      <c r="F240" s="121"/>
      <c r="G240" s="122"/>
      <c r="H240" s="83"/>
      <c r="I240" s="121"/>
      <c r="J240" s="121"/>
      <c r="K240" s="121"/>
      <c r="L240" s="121"/>
      <c r="M240" s="122"/>
      <c r="N240" s="20" t="s">
        <v>48</v>
      </c>
      <c r="O240" s="85"/>
      <c r="P240" s="86"/>
      <c r="Q240" s="86"/>
      <c r="R240" s="87"/>
      <c r="S240" s="85"/>
      <c r="T240" s="86"/>
      <c r="U240" s="86"/>
      <c r="V240" s="87"/>
      <c r="W240" s="20" t="s">
        <v>49</v>
      </c>
      <c r="X240" s="117"/>
      <c r="Y240" s="118"/>
      <c r="Z240" s="118"/>
      <c r="AA240" s="119"/>
      <c r="AB240" s="117"/>
      <c r="AC240" s="118"/>
      <c r="AD240" s="118"/>
      <c r="AE240" s="119"/>
      <c r="AF240" s="83"/>
      <c r="AG240" s="84"/>
      <c r="AH240" s="84"/>
      <c r="AI240" s="85"/>
      <c r="AJ240" s="86"/>
      <c r="AK240" s="87"/>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row>
    <row r="241" spans="1:198" ht="13.8" thickBot="1" x14ac:dyDescent="0.3">
      <c r="A241" s="83"/>
      <c r="B241" s="120"/>
      <c r="C241" s="83"/>
      <c r="D241" s="121"/>
      <c r="E241" s="121"/>
      <c r="F241" s="121"/>
      <c r="G241" s="122"/>
      <c r="H241" s="83"/>
      <c r="I241" s="121"/>
      <c r="J241" s="121"/>
      <c r="K241" s="121"/>
      <c r="L241" s="121"/>
      <c r="M241" s="122"/>
      <c r="N241" s="20" t="s">
        <v>52</v>
      </c>
      <c r="O241" s="85"/>
      <c r="P241" s="86"/>
      <c r="Q241" s="86"/>
      <c r="R241" s="87"/>
      <c r="S241" s="85"/>
      <c r="T241" s="86"/>
      <c r="U241" s="86"/>
      <c r="V241" s="87"/>
      <c r="W241" s="20" t="s">
        <v>51</v>
      </c>
      <c r="X241" s="117"/>
      <c r="Y241" s="118"/>
      <c r="Z241" s="118"/>
      <c r="AA241" s="119"/>
      <c r="AB241" s="117"/>
      <c r="AC241" s="118"/>
      <c r="AD241" s="118"/>
      <c r="AE241" s="119"/>
      <c r="AF241" s="83"/>
      <c r="AG241" s="84"/>
      <c r="AH241" s="84"/>
      <c r="AI241" s="85"/>
      <c r="AJ241" s="86"/>
      <c r="AK241" s="87"/>
      <c r="AL241" s="26"/>
      <c r="AM241" s="26"/>
      <c r="AN241" s="26"/>
      <c r="AO241" s="26"/>
      <c r="AP241" s="26"/>
      <c r="AQ241" s="26"/>
      <c r="AR241" s="26"/>
      <c r="AS241" s="26"/>
      <c r="AT241" s="26"/>
      <c r="AU241" s="26"/>
      <c r="AV241" s="26"/>
      <c r="AW241" s="26"/>
      <c r="AX241" s="26"/>
      <c r="AY241" s="26"/>
      <c r="AZ241" s="26"/>
      <c r="BA241" s="26"/>
      <c r="BB241" s="26"/>
      <c r="BC241" s="26"/>
      <c r="BD241" s="26"/>
      <c r="BE241" s="26"/>
      <c r="BF241" s="142"/>
      <c r="BG241" s="91"/>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c r="FV241" s="24"/>
      <c r="FW241" s="24"/>
      <c r="FX241" s="24"/>
      <c r="FY241" s="24"/>
      <c r="FZ241" s="24"/>
      <c r="GA241" s="24"/>
      <c r="GB241" s="24"/>
      <c r="GC241" s="24"/>
      <c r="GD241" s="24"/>
      <c r="GE241" s="24"/>
      <c r="GF241" s="24"/>
      <c r="GG241" s="24"/>
      <c r="GH241" s="24"/>
      <c r="GI241" s="24"/>
      <c r="GJ241" s="24"/>
      <c r="GK241" s="24"/>
      <c r="GL241" s="24"/>
      <c r="GM241" s="24"/>
      <c r="GN241" s="24"/>
      <c r="GO241" s="24"/>
      <c r="GP241" s="24"/>
    </row>
    <row r="242" spans="1:198" ht="13.8" thickTop="1" x14ac:dyDescent="0.25">
      <c r="A242" s="83"/>
      <c r="B242" s="120"/>
      <c r="C242" s="83"/>
      <c r="D242" s="121"/>
      <c r="E242" s="121"/>
      <c r="F242" s="121"/>
      <c r="G242" s="122"/>
      <c r="H242" s="83"/>
      <c r="I242" s="121"/>
      <c r="J242" s="121"/>
      <c r="K242" s="121"/>
      <c r="L242" s="121"/>
      <c r="M242" s="122"/>
      <c r="N242" s="20" t="s">
        <v>50</v>
      </c>
      <c r="O242" s="85"/>
      <c r="P242" s="86"/>
      <c r="Q242" s="86"/>
      <c r="R242" s="87"/>
      <c r="S242" s="85"/>
      <c r="T242" s="86"/>
      <c r="U242" s="86"/>
      <c r="V242" s="87"/>
      <c r="W242" s="20" t="s">
        <v>53</v>
      </c>
      <c r="X242" s="117"/>
      <c r="Y242" s="118"/>
      <c r="Z242" s="118"/>
      <c r="AA242" s="119"/>
      <c r="AB242" s="117"/>
      <c r="AC242" s="118"/>
      <c r="AD242" s="118"/>
      <c r="AE242" s="119"/>
      <c r="AF242" s="83"/>
      <c r="AG242" s="84"/>
      <c r="AH242" s="84"/>
      <c r="AI242" s="85"/>
      <c r="AJ242" s="86"/>
      <c r="AK242" s="87"/>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c r="FV242" s="24"/>
      <c r="FW242" s="24"/>
      <c r="FX242" s="24"/>
      <c r="FY242" s="24"/>
      <c r="FZ242" s="24"/>
      <c r="GA242" s="24"/>
      <c r="GB242" s="24"/>
      <c r="GC242" s="24"/>
      <c r="GD242" s="24"/>
      <c r="GE242" s="24"/>
      <c r="GF242" s="24"/>
      <c r="GG242" s="24"/>
      <c r="GH242" s="24"/>
      <c r="GI242" s="24"/>
      <c r="GJ242" s="24"/>
      <c r="GK242" s="24"/>
      <c r="GL242" s="24"/>
      <c r="GM242" s="24"/>
      <c r="GN242" s="24"/>
      <c r="GO242" s="24"/>
      <c r="GP242" s="24"/>
    </row>
    <row r="243" spans="1:198" x14ac:dyDescent="0.25">
      <c r="A243" s="123" t="s">
        <v>54</v>
      </c>
      <c r="B243" s="124"/>
      <c r="C243" s="125"/>
      <c r="D243" s="126"/>
      <c r="E243" s="127"/>
      <c r="F243" s="128"/>
      <c r="G243" s="123" t="s">
        <v>55</v>
      </c>
      <c r="H243" s="124"/>
      <c r="I243" s="129"/>
      <c r="J243" s="127"/>
      <c r="K243" s="127"/>
      <c r="L243" s="127"/>
      <c r="M243" s="128"/>
      <c r="N243" s="130"/>
      <c r="O243" s="131"/>
      <c r="P243" s="131"/>
      <c r="Q243" s="131"/>
      <c r="R243" s="131"/>
      <c r="S243" s="132"/>
      <c r="T243" s="133"/>
      <c r="U243" s="133"/>
      <c r="V243" s="134"/>
      <c r="W243" s="20" t="s">
        <v>56</v>
      </c>
      <c r="X243" s="117"/>
      <c r="Y243" s="118"/>
      <c r="Z243" s="118"/>
      <c r="AA243" s="119"/>
      <c r="AB243" s="117"/>
      <c r="AC243" s="118"/>
      <c r="AD243" s="118"/>
      <c r="AE243" s="119"/>
      <c r="AF243" s="83"/>
      <c r="AG243" s="84"/>
      <c r="AH243" s="84"/>
      <c r="AI243" s="85"/>
      <c r="AJ243" s="86"/>
      <c r="AK243" s="87"/>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c r="FV243" s="24"/>
      <c r="FW243" s="24"/>
      <c r="FX243" s="24"/>
      <c r="FY243" s="24"/>
      <c r="FZ243" s="24"/>
      <c r="GA243" s="24"/>
      <c r="GB243" s="24"/>
      <c r="GC243" s="24"/>
      <c r="GD243" s="24"/>
      <c r="GE243" s="24"/>
      <c r="GF243" s="24"/>
      <c r="GG243" s="24"/>
      <c r="GH243" s="24"/>
      <c r="GI243" s="24"/>
      <c r="GJ243" s="24"/>
      <c r="GK243" s="24"/>
      <c r="GL243" s="24"/>
      <c r="GM243" s="24"/>
      <c r="GN243" s="24"/>
      <c r="GO243" s="24"/>
      <c r="GP243" s="24"/>
    </row>
    <row r="244" spans="1:198" ht="13.8" thickBot="1" x14ac:dyDescent="0.3">
      <c r="A244" s="3"/>
      <c r="B244" s="90" t="s">
        <v>155</v>
      </c>
      <c r="C244" s="91"/>
      <c r="D244" s="65"/>
      <c r="E244" s="69"/>
      <c r="F244" s="68"/>
      <c r="G244" s="3"/>
      <c r="H244" s="90" t="s">
        <v>154</v>
      </c>
      <c r="I244" s="92"/>
      <c r="J244" s="65"/>
      <c r="K244" s="93"/>
      <c r="L244" s="94"/>
      <c r="M244" s="95"/>
      <c r="N244" s="21" t="s">
        <v>57</v>
      </c>
      <c r="O244" s="96">
        <f>A244*0.67</f>
        <v>0</v>
      </c>
      <c r="P244" s="97"/>
      <c r="Q244" s="97"/>
      <c r="R244" s="98"/>
      <c r="S244" s="96">
        <f>G244*0.67</f>
        <v>0</v>
      </c>
      <c r="T244" s="99"/>
      <c r="U244" s="99"/>
      <c r="V244" s="100"/>
      <c r="W244" s="21" t="s">
        <v>21</v>
      </c>
      <c r="X244" s="101">
        <f>SUM(X240:AA243)</f>
        <v>0</v>
      </c>
      <c r="Y244" s="102"/>
      <c r="Z244" s="102"/>
      <c r="AA244" s="103"/>
      <c r="AB244" s="101">
        <f>SUM(AB240:AE243)</f>
        <v>0</v>
      </c>
      <c r="AC244" s="109"/>
      <c r="AD244" s="109"/>
      <c r="AE244" s="110"/>
      <c r="AF244" s="107"/>
      <c r="AG244" s="108"/>
      <c r="AH244" s="108"/>
      <c r="AI244" s="101">
        <f>SUM(AI240:AK243)</f>
        <v>0</v>
      </c>
      <c r="AJ244" s="109"/>
      <c r="AK244" s="110"/>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row>
    <row r="245" spans="1:198" ht="13.8" thickTop="1" x14ac:dyDescent="0.25">
      <c r="A245" s="135" t="s">
        <v>122</v>
      </c>
      <c r="B245" s="136"/>
      <c r="C245" s="137" t="s">
        <v>70</v>
      </c>
      <c r="D245" s="138"/>
      <c r="E245" s="138"/>
      <c r="F245" s="138"/>
      <c r="G245" s="139"/>
      <c r="H245" s="138" t="s">
        <v>71</v>
      </c>
      <c r="I245" s="138"/>
      <c r="J245" s="138"/>
      <c r="K245" s="138"/>
      <c r="L245" s="138"/>
      <c r="M245" s="139"/>
      <c r="N245" s="23">
        <v>1</v>
      </c>
      <c r="O245" s="140" t="s">
        <v>44</v>
      </c>
      <c r="P245" s="141"/>
      <c r="Q245" s="141"/>
      <c r="R245" s="136"/>
      <c r="S245" s="140" t="s">
        <v>45</v>
      </c>
      <c r="T245" s="141"/>
      <c r="U245" s="141"/>
      <c r="V245" s="136"/>
      <c r="W245" s="22">
        <v>2</v>
      </c>
      <c r="X245" s="140" t="s">
        <v>44</v>
      </c>
      <c r="Y245" s="141"/>
      <c r="Z245" s="141"/>
      <c r="AA245" s="136"/>
      <c r="AB245" s="140" t="s">
        <v>45</v>
      </c>
      <c r="AC245" s="141"/>
      <c r="AD245" s="141"/>
      <c r="AE245" s="136"/>
      <c r="AF245" s="140" t="s">
        <v>46</v>
      </c>
      <c r="AG245" s="141"/>
      <c r="AH245" s="141"/>
      <c r="AI245" s="140" t="s">
        <v>47</v>
      </c>
      <c r="AJ245" s="141"/>
      <c r="AK245" s="13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c r="FV245" s="24"/>
      <c r="FW245" s="24"/>
      <c r="FX245" s="24"/>
      <c r="FY245" s="24"/>
      <c r="FZ245" s="24"/>
      <c r="GA245" s="24"/>
      <c r="GB245" s="24"/>
      <c r="GC245" s="24"/>
      <c r="GD245" s="24"/>
      <c r="GE245" s="24"/>
      <c r="GF245" s="24"/>
      <c r="GG245" s="24"/>
      <c r="GH245" s="24"/>
      <c r="GI245" s="24"/>
      <c r="GJ245" s="24"/>
      <c r="GK245" s="24"/>
      <c r="GL245" s="24"/>
      <c r="GM245" s="24"/>
      <c r="GN245" s="24"/>
      <c r="GO245" s="24"/>
      <c r="GP245" s="24"/>
    </row>
    <row r="246" spans="1:198" x14ac:dyDescent="0.25">
      <c r="A246" s="83"/>
      <c r="B246" s="120"/>
      <c r="C246" s="83"/>
      <c r="D246" s="121"/>
      <c r="E246" s="121"/>
      <c r="F246" s="121"/>
      <c r="G246" s="122"/>
      <c r="H246" s="83"/>
      <c r="I246" s="121"/>
      <c r="J246" s="121"/>
      <c r="K246" s="121"/>
      <c r="L246" s="121"/>
      <c r="M246" s="122"/>
      <c r="N246" s="20" t="s">
        <v>48</v>
      </c>
      <c r="O246" s="85"/>
      <c r="P246" s="86"/>
      <c r="Q246" s="86"/>
      <c r="R246" s="87"/>
      <c r="S246" s="85"/>
      <c r="T246" s="86"/>
      <c r="U246" s="86"/>
      <c r="V246" s="87"/>
      <c r="W246" s="20" t="s">
        <v>49</v>
      </c>
      <c r="X246" s="117"/>
      <c r="Y246" s="118"/>
      <c r="Z246" s="118"/>
      <c r="AA246" s="119"/>
      <c r="AB246" s="117"/>
      <c r="AC246" s="118"/>
      <c r="AD246" s="118"/>
      <c r="AE246" s="119"/>
      <c r="AF246" s="83"/>
      <c r="AG246" s="84"/>
      <c r="AH246" s="84"/>
      <c r="AI246" s="85"/>
      <c r="AJ246" s="86"/>
      <c r="AK246" s="87"/>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c r="FS246" s="24"/>
      <c r="FT246" s="24"/>
      <c r="FU246" s="24"/>
      <c r="FV246" s="24"/>
      <c r="FW246" s="24"/>
      <c r="FX246" s="24"/>
      <c r="FY246" s="24"/>
      <c r="FZ246" s="24"/>
      <c r="GA246" s="24"/>
      <c r="GB246" s="24"/>
      <c r="GC246" s="24"/>
      <c r="GD246" s="24"/>
      <c r="GE246" s="24"/>
      <c r="GF246" s="24"/>
      <c r="GG246" s="24"/>
      <c r="GH246" s="24"/>
      <c r="GI246" s="24"/>
      <c r="GJ246" s="24"/>
      <c r="GK246" s="24"/>
      <c r="GL246" s="24"/>
      <c r="GM246" s="24"/>
      <c r="GN246" s="24"/>
      <c r="GO246" s="24"/>
      <c r="GP246" s="24"/>
    </row>
    <row r="247" spans="1:198" x14ac:dyDescent="0.25">
      <c r="A247" s="83"/>
      <c r="B247" s="120"/>
      <c r="C247" s="83"/>
      <c r="D247" s="121"/>
      <c r="E247" s="121"/>
      <c r="F247" s="121"/>
      <c r="G247" s="122"/>
      <c r="H247" s="83"/>
      <c r="I247" s="121"/>
      <c r="J247" s="121"/>
      <c r="K247" s="121"/>
      <c r="L247" s="121"/>
      <c r="M247" s="122"/>
      <c r="N247" s="20" t="s">
        <v>52</v>
      </c>
      <c r="O247" s="85"/>
      <c r="P247" s="86"/>
      <c r="Q247" s="86"/>
      <c r="R247" s="87"/>
      <c r="S247" s="85"/>
      <c r="T247" s="86"/>
      <c r="U247" s="86"/>
      <c r="V247" s="87"/>
      <c r="W247" s="20" t="s">
        <v>51</v>
      </c>
      <c r="X247" s="117"/>
      <c r="Y247" s="118"/>
      <c r="Z247" s="118"/>
      <c r="AA247" s="119"/>
      <c r="AB247" s="117"/>
      <c r="AC247" s="118"/>
      <c r="AD247" s="118"/>
      <c r="AE247" s="119"/>
      <c r="AF247" s="83"/>
      <c r="AG247" s="84"/>
      <c r="AH247" s="84"/>
      <c r="AI247" s="85"/>
      <c r="AJ247" s="86"/>
      <c r="AK247" s="87"/>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c r="FS247" s="24"/>
      <c r="FT247" s="24"/>
      <c r="FU247" s="24"/>
      <c r="FV247" s="24"/>
      <c r="FW247" s="24"/>
      <c r="FX247" s="24"/>
      <c r="FY247" s="24"/>
      <c r="FZ247" s="24"/>
      <c r="GA247" s="24"/>
      <c r="GB247" s="24"/>
      <c r="GC247" s="24"/>
      <c r="GD247" s="24"/>
      <c r="GE247" s="24"/>
      <c r="GF247" s="24"/>
      <c r="GG247" s="24"/>
      <c r="GH247" s="24"/>
      <c r="GI247" s="24"/>
      <c r="GJ247" s="24"/>
      <c r="GK247" s="24"/>
      <c r="GL247" s="24"/>
      <c r="GM247" s="24"/>
      <c r="GN247" s="24"/>
      <c r="GO247" s="24"/>
      <c r="GP247" s="24"/>
    </row>
    <row r="248" spans="1:198" x14ac:dyDescent="0.25">
      <c r="A248" s="83"/>
      <c r="B248" s="120"/>
      <c r="C248" s="83"/>
      <c r="D248" s="121"/>
      <c r="E248" s="121"/>
      <c r="F248" s="121"/>
      <c r="G248" s="122"/>
      <c r="H248" s="83"/>
      <c r="I248" s="121"/>
      <c r="J248" s="121"/>
      <c r="K248" s="121"/>
      <c r="L248" s="121"/>
      <c r="M248" s="122"/>
      <c r="N248" s="20" t="s">
        <v>50</v>
      </c>
      <c r="O248" s="85"/>
      <c r="P248" s="86"/>
      <c r="Q248" s="86"/>
      <c r="R248" s="87"/>
      <c r="S248" s="85"/>
      <c r="T248" s="86"/>
      <c r="U248" s="86"/>
      <c r="V248" s="87"/>
      <c r="W248" s="20" t="s">
        <v>53</v>
      </c>
      <c r="X248" s="117"/>
      <c r="Y248" s="118"/>
      <c r="Z248" s="118"/>
      <c r="AA248" s="119"/>
      <c r="AB248" s="117"/>
      <c r="AC248" s="118"/>
      <c r="AD248" s="118"/>
      <c r="AE248" s="119"/>
      <c r="AF248" s="83"/>
      <c r="AG248" s="84"/>
      <c r="AH248" s="84"/>
      <c r="AI248" s="85"/>
      <c r="AJ248" s="86"/>
      <c r="AK248" s="87"/>
      <c r="AL248" s="27" t="s">
        <v>83</v>
      </c>
      <c r="AM248" s="88">
        <f>SUM(O250,O246,O244,O240,O238,O234,O232,O228,O226,O222,O220,O216,O214,O210,O208,O204,O202,O198)</f>
        <v>0</v>
      </c>
      <c r="AN248" s="89"/>
      <c r="AO248" s="89"/>
      <c r="AP248" s="89"/>
      <c r="AQ248" s="89"/>
      <c r="AR248" s="26"/>
      <c r="AS248" s="26"/>
      <c r="AT248" s="27" t="s">
        <v>85</v>
      </c>
      <c r="AU248" s="4">
        <f>SUM(X246:AA248,X240:AA242,X234:AA236,X228:AA230,X222:AA224,X216:AA218,X210:AA212,X204:AA206,X198:AA200)</f>
        <v>0</v>
      </c>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c r="FS248" s="24"/>
      <c r="FT248" s="24"/>
      <c r="FU248" s="24"/>
      <c r="FV248" s="24"/>
      <c r="FW248" s="24"/>
      <c r="FX248" s="24"/>
      <c r="FY248" s="24"/>
      <c r="FZ248" s="24"/>
      <c r="GA248" s="24"/>
      <c r="GB248" s="24"/>
      <c r="GC248" s="24"/>
      <c r="GD248" s="24"/>
      <c r="GE248" s="24"/>
      <c r="GF248" s="24"/>
      <c r="GG248" s="24"/>
      <c r="GH248" s="24"/>
      <c r="GI248" s="24"/>
      <c r="GJ248" s="24"/>
      <c r="GK248" s="24"/>
      <c r="GL248" s="24"/>
      <c r="GM248" s="24"/>
      <c r="GN248" s="24"/>
      <c r="GO248" s="24"/>
      <c r="GP248" s="24"/>
    </row>
    <row r="249" spans="1:198" x14ac:dyDescent="0.25">
      <c r="A249" s="123" t="s">
        <v>54</v>
      </c>
      <c r="B249" s="124"/>
      <c r="C249" s="125"/>
      <c r="D249" s="126"/>
      <c r="E249" s="127"/>
      <c r="F249" s="128"/>
      <c r="G249" s="123" t="s">
        <v>55</v>
      </c>
      <c r="H249" s="124"/>
      <c r="I249" s="129"/>
      <c r="J249" s="127"/>
      <c r="K249" s="127"/>
      <c r="L249" s="127"/>
      <c r="M249" s="128"/>
      <c r="N249" s="130"/>
      <c r="O249" s="131"/>
      <c r="P249" s="131"/>
      <c r="Q249" s="131"/>
      <c r="R249" s="131"/>
      <c r="S249" s="132"/>
      <c r="T249" s="133"/>
      <c r="U249" s="133"/>
      <c r="V249" s="134"/>
      <c r="W249" s="20" t="s">
        <v>56</v>
      </c>
      <c r="X249" s="117"/>
      <c r="Y249" s="118"/>
      <c r="Z249" s="118"/>
      <c r="AA249" s="119"/>
      <c r="AB249" s="117"/>
      <c r="AC249" s="118"/>
      <c r="AD249" s="118"/>
      <c r="AE249" s="119"/>
      <c r="AF249" s="83"/>
      <c r="AG249" s="84"/>
      <c r="AH249" s="84"/>
      <c r="AI249" s="85"/>
      <c r="AJ249" s="86"/>
      <c r="AK249" s="87"/>
      <c r="AL249" s="27" t="s">
        <v>84</v>
      </c>
      <c r="AM249" s="88">
        <f>SUM(S250,S246,S244,S240,S238,S234,S232,S228,S226,S222,S220,S216,S214,S210,S208,S204,S202,S198)</f>
        <v>0</v>
      </c>
      <c r="AN249" s="89"/>
      <c r="AO249" s="89"/>
      <c r="AP249" s="89"/>
      <c r="AQ249" s="89"/>
      <c r="AR249" s="26"/>
      <c r="AS249" s="26"/>
      <c r="AT249" s="27" t="s">
        <v>86</v>
      </c>
      <c r="AU249" s="4">
        <f>SUM(AB246:AE248,AB240:AE242,AB234:AE236,AB228:AE230,AB222:AE224,AB216:AE218,AB210:AE212,AB204:AE206,AB198:AE200)</f>
        <v>0</v>
      </c>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c r="FS249" s="24"/>
      <c r="FT249" s="24"/>
      <c r="FU249" s="24"/>
      <c r="FV249" s="24"/>
      <c r="FW249" s="24"/>
      <c r="FX249" s="24"/>
      <c r="FY249" s="24"/>
      <c r="FZ249" s="24"/>
      <c r="GA249" s="24"/>
      <c r="GB249" s="24"/>
      <c r="GC249" s="24"/>
      <c r="GD249" s="24"/>
      <c r="GE249" s="24"/>
      <c r="GF249" s="24"/>
      <c r="GG249" s="24"/>
      <c r="GH249" s="24"/>
      <c r="GI249" s="24"/>
      <c r="GJ249" s="24"/>
      <c r="GK249" s="24"/>
      <c r="GL249" s="24"/>
      <c r="GM249" s="24"/>
      <c r="GN249" s="24"/>
      <c r="GO249" s="24"/>
      <c r="GP249" s="24"/>
    </row>
    <row r="250" spans="1:198" ht="13.8" thickBot="1" x14ac:dyDescent="0.3">
      <c r="A250" s="3"/>
      <c r="B250" s="90" t="s">
        <v>155</v>
      </c>
      <c r="C250" s="91"/>
      <c r="D250" s="65"/>
      <c r="E250" s="69"/>
      <c r="F250" s="68"/>
      <c r="G250" s="3"/>
      <c r="H250" s="90" t="s">
        <v>154</v>
      </c>
      <c r="I250" s="92"/>
      <c r="J250" s="65"/>
      <c r="K250" s="93"/>
      <c r="L250" s="94"/>
      <c r="M250" s="95"/>
      <c r="N250" s="21" t="s">
        <v>57</v>
      </c>
      <c r="O250" s="96">
        <f>A250*0.67</f>
        <v>0</v>
      </c>
      <c r="P250" s="97"/>
      <c r="Q250" s="97"/>
      <c r="R250" s="98"/>
      <c r="S250" s="96">
        <f>G250*0.67</f>
        <v>0</v>
      </c>
      <c r="T250" s="99"/>
      <c r="U250" s="99"/>
      <c r="V250" s="100"/>
      <c r="W250" s="21" t="s">
        <v>21</v>
      </c>
      <c r="X250" s="101">
        <f>SUM(X246:AA249)</f>
        <v>0</v>
      </c>
      <c r="Y250" s="102"/>
      <c r="Z250" s="102"/>
      <c r="AA250" s="103"/>
      <c r="AB250" s="101">
        <f>SUM(AB246:AE249)</f>
        <v>0</v>
      </c>
      <c r="AC250" s="109"/>
      <c r="AD250" s="109"/>
      <c r="AE250" s="110"/>
      <c r="AF250" s="107"/>
      <c r="AG250" s="108"/>
      <c r="AH250" s="108"/>
      <c r="AI250" s="101">
        <f>SUM(AI246:AK249)</f>
        <v>0</v>
      </c>
      <c r="AJ250" s="109"/>
      <c r="AK250" s="110"/>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c r="FV250" s="24"/>
      <c r="FW250" s="24"/>
      <c r="FX250" s="24"/>
      <c r="FY250" s="24"/>
      <c r="FZ250" s="24"/>
      <c r="GA250" s="24"/>
      <c r="GB250" s="24"/>
      <c r="GC250" s="24"/>
      <c r="GD250" s="24"/>
      <c r="GE250" s="24"/>
      <c r="GF250" s="24"/>
      <c r="GG250" s="24"/>
      <c r="GH250" s="24"/>
      <c r="GI250" s="24"/>
      <c r="GJ250" s="24"/>
      <c r="GK250" s="24"/>
      <c r="GL250" s="24"/>
      <c r="GM250" s="24"/>
      <c r="GN250" s="24"/>
      <c r="GO250" s="24"/>
      <c r="GP250" s="24"/>
    </row>
    <row r="251" spans="1:198" ht="13.8" thickTop="1" x14ac:dyDescent="0.25">
      <c r="A251" s="111" t="s">
        <v>82</v>
      </c>
      <c r="B251" s="112"/>
      <c r="C251" s="112"/>
      <c r="D251" s="112"/>
      <c r="E251" s="112"/>
      <c r="F251" s="112"/>
      <c r="G251" s="112"/>
      <c r="H251" s="112"/>
      <c r="I251" s="112"/>
      <c r="J251" s="112"/>
      <c r="K251" s="112"/>
      <c r="L251" s="112"/>
      <c r="M251" s="112"/>
      <c r="N251" s="113"/>
      <c r="O251" s="72">
        <f>SUM(O198:R200,O202,O204:R206,O208,O210:R212,O214,O216:R218,O220,O222:R224,O226,O228:R230,O232,O234:R236,O238,O240:R242,O244,O246:R248,O250)</f>
        <v>0</v>
      </c>
      <c r="P251" s="73"/>
      <c r="Q251" s="73"/>
      <c r="R251" s="74"/>
      <c r="S251" s="72">
        <f>SUM(S198:V200,S202,S204:V206,S208,S210:V212,S214,S216:V218,S220,S222:V224,S226,S228:V230,S232,S234:V236,S238,S240:V242,S244,S246:V248,S250)</f>
        <v>0</v>
      </c>
      <c r="T251" s="73"/>
      <c r="U251" s="73"/>
      <c r="V251" s="74"/>
      <c r="W251" s="22"/>
      <c r="X251" s="80">
        <f>SUM(X202,X208,X214,X220,X226,X232,X238,X244,X250)</f>
        <v>0</v>
      </c>
      <c r="Y251" s="81"/>
      <c r="Z251" s="81"/>
      <c r="AA251" s="82"/>
      <c r="AB251" s="80">
        <f>SUM(AB202,AB208,AB214,AB220,AB226,AB232,AB238,AB244,AB250)</f>
        <v>0</v>
      </c>
      <c r="AC251" s="81"/>
      <c r="AD251" s="81"/>
      <c r="AE251" s="82"/>
      <c r="AF251" s="104"/>
      <c r="AG251" s="105"/>
      <c r="AH251" s="106"/>
      <c r="AI251" s="80">
        <f>SUM(AI198:AK201,AI204:AK207,AI210:AK213,AI216:AK219,AI222:AK225,AI228:AK231,AI234:AK237,AI240:AK243,AI246:AK249)</f>
        <v>0</v>
      </c>
      <c r="AJ251" s="81"/>
      <c r="AK251" s="82"/>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c r="FS251" s="24"/>
      <c r="FT251" s="24"/>
      <c r="FU251" s="24"/>
      <c r="FV251" s="24"/>
      <c r="FW251" s="24"/>
      <c r="FX251" s="24"/>
      <c r="FY251" s="24"/>
      <c r="FZ251" s="24"/>
      <c r="GA251" s="24"/>
      <c r="GB251" s="24"/>
      <c r="GC251" s="24"/>
      <c r="GD251" s="24"/>
      <c r="GE251" s="24"/>
      <c r="GF251" s="24"/>
      <c r="GG251" s="24"/>
      <c r="GH251" s="24"/>
      <c r="GI251" s="24"/>
      <c r="GJ251" s="24"/>
      <c r="GK251" s="24"/>
      <c r="GL251" s="24"/>
      <c r="GM251" s="24"/>
      <c r="GN251" s="24"/>
      <c r="GO251" s="24"/>
      <c r="GP251" s="24"/>
    </row>
    <row r="252" spans="1:198" x14ac:dyDescent="0.25">
      <c r="A252" s="114" t="s">
        <v>123</v>
      </c>
      <c r="B252" s="115"/>
      <c r="C252" s="115"/>
      <c r="D252" s="115"/>
      <c r="E252" s="115"/>
      <c r="F252" s="115"/>
      <c r="G252" s="115"/>
      <c r="H252" s="115"/>
      <c r="I252" s="115"/>
      <c r="J252" s="115"/>
      <c r="K252" s="115"/>
      <c r="L252" s="115"/>
      <c r="M252" s="115"/>
      <c r="N252" s="116"/>
      <c r="O252" s="72">
        <f>SUM(O251,O191,O131,O69)</f>
        <v>0</v>
      </c>
      <c r="P252" s="73"/>
      <c r="Q252" s="73"/>
      <c r="R252" s="74"/>
      <c r="S252" s="72">
        <f>SUM(S251,S191,S131,S69)</f>
        <v>0</v>
      </c>
      <c r="T252" s="73"/>
      <c r="U252" s="73"/>
      <c r="V252" s="74"/>
      <c r="W252" s="22"/>
      <c r="X252" s="72">
        <f>SUM(X69,X131,X191,X251)</f>
        <v>0</v>
      </c>
      <c r="Y252" s="73"/>
      <c r="Z252" s="73"/>
      <c r="AA252" s="74"/>
      <c r="AB252" s="72">
        <f>SUM(AB251,AB191,AB131,AB69)</f>
        <v>0</v>
      </c>
      <c r="AC252" s="73"/>
      <c r="AD252" s="73"/>
      <c r="AE252" s="74"/>
      <c r="AF252" s="104"/>
      <c r="AG252" s="105"/>
      <c r="AH252" s="106"/>
      <c r="AI252" s="72">
        <f>SUM(AI251,AI191,AI131,AI69)</f>
        <v>0</v>
      </c>
      <c r="AJ252" s="73"/>
      <c r="AK252" s="74"/>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c r="FS252" s="24"/>
      <c r="FT252" s="24"/>
      <c r="FU252" s="24"/>
      <c r="FV252" s="24"/>
      <c r="FW252" s="24"/>
      <c r="FX252" s="24"/>
      <c r="FY252" s="24"/>
      <c r="FZ252" s="24"/>
      <c r="GA252" s="24"/>
      <c r="GB252" s="24"/>
      <c r="GC252" s="24"/>
      <c r="GD252" s="24"/>
      <c r="GE252" s="24"/>
      <c r="GF252" s="24"/>
      <c r="GG252" s="24"/>
      <c r="GH252" s="24"/>
      <c r="GI252" s="24"/>
      <c r="GJ252" s="24"/>
      <c r="GK252" s="24"/>
      <c r="GL252" s="24"/>
      <c r="GM252" s="24"/>
      <c r="GN252" s="24"/>
      <c r="GO252" s="24"/>
      <c r="GP252" s="24"/>
    </row>
    <row r="253" spans="1:198" x14ac:dyDescent="0.25">
      <c r="A253" s="75"/>
      <c r="B253" s="75"/>
      <c r="C253" s="75"/>
      <c r="D253" s="75"/>
      <c r="E253" s="75"/>
      <c r="F253" s="75"/>
      <c r="G253" s="75"/>
      <c r="H253" s="75"/>
      <c r="I253" s="75"/>
      <c r="J253" s="75"/>
      <c r="K253" s="75"/>
      <c r="L253" s="75"/>
      <c r="M253" s="75"/>
      <c r="N253" s="75"/>
      <c r="O253" s="75"/>
      <c r="P253" s="75"/>
      <c r="Q253" s="75"/>
      <c r="R253" s="75"/>
      <c r="S253" s="75"/>
      <c r="T253" s="75"/>
      <c r="U253" s="75"/>
      <c r="V253" s="75"/>
      <c r="W253" s="75"/>
      <c r="X253" s="75"/>
      <c r="Y253" s="75"/>
      <c r="Z253" s="75"/>
      <c r="AA253" s="75"/>
      <c r="AB253" s="75"/>
      <c r="AC253" s="75"/>
      <c r="AD253" s="75"/>
      <c r="AE253" s="75"/>
      <c r="AF253" s="75"/>
      <c r="AG253" s="75"/>
      <c r="AH253" s="75"/>
      <c r="AI253" s="75"/>
      <c r="AJ253" s="75"/>
      <c r="AK253" s="75"/>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row>
    <row r="254" spans="1:198" x14ac:dyDescent="0.25">
      <c r="A254" s="76" t="s">
        <v>58</v>
      </c>
      <c r="B254" s="76"/>
      <c r="C254" s="76"/>
      <c r="D254" s="76"/>
      <c r="E254" s="76"/>
      <c r="F254" s="76"/>
      <c r="G254" s="76"/>
      <c r="H254" s="76"/>
      <c r="I254" s="76"/>
      <c r="J254" s="76"/>
      <c r="K254" s="76"/>
      <c r="L254" s="76"/>
      <c r="M254" s="76" t="s">
        <v>59</v>
      </c>
      <c r="N254" s="76"/>
      <c r="O254" s="76"/>
      <c r="P254" s="76"/>
      <c r="Q254" s="76"/>
      <c r="R254" s="76"/>
      <c r="S254" s="76"/>
      <c r="T254" s="76"/>
      <c r="U254" s="76"/>
      <c r="V254" s="76"/>
      <c r="W254" s="76"/>
      <c r="X254" s="76"/>
      <c r="Y254" s="77" t="s">
        <v>91</v>
      </c>
      <c r="Z254" s="78"/>
      <c r="AA254" s="78"/>
      <c r="AB254" s="78"/>
      <c r="AC254" s="78"/>
      <c r="AD254" s="78"/>
      <c r="AE254" s="78"/>
      <c r="AF254" s="78"/>
      <c r="AG254" s="78"/>
      <c r="AH254" s="78"/>
      <c r="AI254" s="78"/>
      <c r="AJ254" s="78"/>
      <c r="AK254" s="78"/>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c r="FV254" s="24"/>
      <c r="FW254" s="24"/>
      <c r="FX254" s="24"/>
      <c r="FY254" s="24"/>
      <c r="FZ254" s="24"/>
      <c r="GA254" s="24"/>
      <c r="GB254" s="24"/>
      <c r="GC254" s="24"/>
      <c r="GD254" s="24"/>
      <c r="GE254" s="24"/>
      <c r="GF254" s="24"/>
      <c r="GG254" s="24"/>
      <c r="GH254" s="24"/>
      <c r="GI254" s="24"/>
      <c r="GJ254" s="24"/>
      <c r="GK254" s="24"/>
      <c r="GL254" s="24"/>
      <c r="GM254" s="24"/>
      <c r="GN254" s="24"/>
      <c r="GO254" s="24"/>
      <c r="GP254" s="24"/>
    </row>
    <row r="255" spans="1:198" x14ac:dyDescent="0.25">
      <c r="A255" s="71" t="s">
        <v>60</v>
      </c>
      <c r="B255" s="71"/>
      <c r="C255" s="71"/>
      <c r="D255" s="71"/>
      <c r="E255" s="71" t="s">
        <v>61</v>
      </c>
      <c r="F255" s="71"/>
      <c r="G255" s="71"/>
      <c r="H255" s="71"/>
      <c r="I255" s="71"/>
      <c r="J255" s="71"/>
      <c r="K255" s="71"/>
      <c r="L255" s="71"/>
      <c r="M255" s="71" t="s">
        <v>62</v>
      </c>
      <c r="N255" s="71"/>
      <c r="O255" s="71"/>
      <c r="P255" s="71"/>
      <c r="Q255" s="71"/>
      <c r="R255" s="71" t="s">
        <v>63</v>
      </c>
      <c r="S255" s="79"/>
      <c r="T255" s="79"/>
      <c r="U255" s="79"/>
      <c r="V255" s="79"/>
      <c r="W255" s="79"/>
      <c r="X255" s="79"/>
      <c r="Y255" s="78"/>
      <c r="Z255" s="78"/>
      <c r="AA255" s="78"/>
      <c r="AB255" s="78"/>
      <c r="AC255" s="78"/>
      <c r="AD255" s="78"/>
      <c r="AE255" s="78"/>
      <c r="AF255" s="78"/>
      <c r="AG255" s="78"/>
      <c r="AH255" s="78"/>
      <c r="AI255" s="78"/>
      <c r="AJ255" s="78"/>
      <c r="AK255" s="78"/>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c r="FS255" s="24"/>
      <c r="FT255" s="24"/>
      <c r="FU255" s="24"/>
      <c r="FV255" s="24"/>
      <c r="FW255" s="24"/>
      <c r="FX255" s="24"/>
      <c r="FY255" s="24"/>
      <c r="FZ255" s="24"/>
      <c r="GA255" s="24"/>
      <c r="GB255" s="24"/>
      <c r="GC255" s="24"/>
      <c r="GD255" s="24"/>
      <c r="GE255" s="24"/>
      <c r="GF255" s="24"/>
      <c r="GG255" s="24"/>
      <c r="GH255" s="24"/>
      <c r="GI255" s="24"/>
      <c r="GJ255" s="24"/>
      <c r="GK255" s="24"/>
      <c r="GL255" s="24"/>
      <c r="GM255" s="24"/>
      <c r="GN255" s="24"/>
      <c r="GO255" s="24"/>
      <c r="GP255" s="24"/>
    </row>
    <row r="256" spans="1:198" x14ac:dyDescent="0.25">
      <c r="A256" s="71" t="s">
        <v>64</v>
      </c>
      <c r="B256" s="71"/>
      <c r="C256" s="71"/>
      <c r="D256" s="71"/>
      <c r="E256" s="71" t="s">
        <v>65</v>
      </c>
      <c r="F256" s="71"/>
      <c r="G256" s="71"/>
      <c r="H256" s="71"/>
      <c r="I256" s="71"/>
      <c r="J256" s="71"/>
      <c r="K256" s="71"/>
      <c r="L256" s="71"/>
      <c r="M256" s="71" t="s">
        <v>66</v>
      </c>
      <c r="N256" s="71"/>
      <c r="O256" s="71"/>
      <c r="P256" s="71"/>
      <c r="Q256" s="71"/>
      <c r="R256" s="71" t="s">
        <v>67</v>
      </c>
      <c r="S256" s="71"/>
      <c r="T256" s="71"/>
      <c r="U256" s="71"/>
      <c r="V256" s="71"/>
      <c r="W256" s="71"/>
      <c r="X256" s="71"/>
      <c r="Y256" s="78"/>
      <c r="Z256" s="78"/>
      <c r="AA256" s="78"/>
      <c r="AB256" s="78"/>
      <c r="AC256" s="78"/>
      <c r="AD256" s="78"/>
      <c r="AE256" s="78"/>
      <c r="AF256" s="78"/>
      <c r="AG256" s="78"/>
      <c r="AH256" s="78"/>
      <c r="AI256" s="78"/>
      <c r="AJ256" s="78"/>
      <c r="AK256" s="78"/>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c r="FS256" s="24"/>
      <c r="FT256" s="24"/>
      <c r="FU256" s="24"/>
      <c r="FV256" s="24"/>
      <c r="FW256" s="24"/>
      <c r="FX256" s="24"/>
      <c r="FY256" s="24"/>
      <c r="FZ256" s="24"/>
      <c r="GA256" s="24"/>
      <c r="GB256" s="24"/>
      <c r="GC256" s="24"/>
      <c r="GD256" s="24"/>
      <c r="GE256" s="24"/>
      <c r="GF256" s="24"/>
      <c r="GG256" s="24"/>
      <c r="GH256" s="24"/>
      <c r="GI256" s="24"/>
      <c r="GJ256" s="24"/>
      <c r="GK256" s="24"/>
      <c r="GL256" s="24"/>
      <c r="GM256" s="24"/>
      <c r="GN256" s="24"/>
      <c r="GO256" s="24"/>
      <c r="GP256" s="24"/>
    </row>
    <row r="257" spans="38:198" x14ac:dyDescent="0.25">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row>
    <row r="258" spans="38:198" x14ac:dyDescent="0.25">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c r="FS258" s="24"/>
      <c r="FT258" s="24"/>
      <c r="FU258" s="24"/>
      <c r="FV258" s="24"/>
      <c r="FW258" s="24"/>
      <c r="FX258" s="24"/>
      <c r="FY258" s="24"/>
      <c r="FZ258" s="24"/>
      <c r="GA258" s="24"/>
      <c r="GB258" s="24"/>
      <c r="GC258" s="24"/>
      <c r="GD258" s="24"/>
      <c r="GE258" s="24"/>
      <c r="GF258" s="24"/>
      <c r="GG258" s="24"/>
      <c r="GH258" s="24"/>
      <c r="GI258" s="24"/>
      <c r="GJ258" s="24"/>
      <c r="GK258" s="24"/>
      <c r="GL258" s="24"/>
      <c r="GM258" s="24"/>
      <c r="GN258" s="24"/>
      <c r="GO258" s="24"/>
      <c r="GP258" s="24"/>
    </row>
    <row r="259" spans="38:198" x14ac:dyDescent="0.25">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c r="FS259" s="24"/>
      <c r="FT259" s="24"/>
      <c r="FU259" s="24"/>
      <c r="FV259" s="24"/>
      <c r="FW259" s="24"/>
      <c r="FX259" s="24"/>
      <c r="FY259" s="24"/>
      <c r="FZ259" s="24"/>
      <c r="GA259" s="24"/>
      <c r="GB259" s="24"/>
      <c r="GC259" s="24"/>
      <c r="GD259" s="24"/>
      <c r="GE259" s="24"/>
      <c r="GF259" s="24"/>
      <c r="GG259" s="24"/>
      <c r="GH259" s="24"/>
      <c r="GI259" s="24"/>
      <c r="GJ259" s="24"/>
      <c r="GK259" s="24"/>
      <c r="GL259" s="24"/>
      <c r="GM259" s="24"/>
      <c r="GN259" s="24"/>
      <c r="GO259" s="24"/>
      <c r="GP259" s="24"/>
    </row>
    <row r="260" spans="38:198" x14ac:dyDescent="0.25">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c r="FS260" s="24"/>
      <c r="FT260" s="24"/>
      <c r="FU260" s="24"/>
      <c r="FV260" s="24"/>
      <c r="FW260" s="24"/>
      <c r="FX260" s="24"/>
      <c r="FY260" s="24"/>
      <c r="FZ260" s="24"/>
      <c r="GA260" s="24"/>
      <c r="GB260" s="24"/>
      <c r="GC260" s="24"/>
      <c r="GD260" s="24"/>
      <c r="GE260" s="24"/>
      <c r="GF260" s="24"/>
      <c r="GG260" s="24"/>
      <c r="GH260" s="24"/>
      <c r="GI260" s="24"/>
      <c r="GJ260" s="24"/>
      <c r="GK260" s="24"/>
      <c r="GL260" s="24"/>
      <c r="GM260" s="24"/>
      <c r="GN260" s="24"/>
      <c r="GO260" s="24"/>
      <c r="GP260" s="24"/>
    </row>
    <row r="261" spans="38:198" x14ac:dyDescent="0.25">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c r="FS261" s="24"/>
      <c r="FT261" s="24"/>
      <c r="FU261" s="24"/>
      <c r="FV261" s="24"/>
      <c r="FW261" s="24"/>
      <c r="FX261" s="24"/>
      <c r="FY261" s="24"/>
      <c r="FZ261" s="24"/>
      <c r="GA261" s="24"/>
      <c r="GB261" s="24"/>
      <c r="GC261" s="24"/>
      <c r="GD261" s="24"/>
      <c r="GE261" s="24"/>
      <c r="GF261" s="24"/>
      <c r="GG261" s="24"/>
      <c r="GH261" s="24"/>
      <c r="GI261" s="24"/>
      <c r="GJ261" s="24"/>
      <c r="GK261" s="24"/>
      <c r="GL261" s="24"/>
      <c r="GM261" s="24"/>
      <c r="GN261" s="24"/>
      <c r="GO261" s="24"/>
      <c r="GP261" s="24"/>
    </row>
    <row r="262" spans="38:198" x14ac:dyDescent="0.25">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c r="FV262" s="24"/>
      <c r="FW262" s="24"/>
      <c r="FX262" s="24"/>
      <c r="FY262" s="24"/>
      <c r="FZ262" s="24"/>
      <c r="GA262" s="24"/>
      <c r="GB262" s="24"/>
      <c r="GC262" s="24"/>
      <c r="GD262" s="24"/>
      <c r="GE262" s="24"/>
      <c r="GF262" s="24"/>
      <c r="GG262" s="24"/>
      <c r="GH262" s="24"/>
      <c r="GI262" s="24"/>
      <c r="GJ262" s="24"/>
      <c r="GK262" s="24"/>
      <c r="GL262" s="24"/>
      <c r="GM262" s="24"/>
      <c r="GN262" s="24"/>
      <c r="GO262" s="24"/>
      <c r="GP262" s="24"/>
    </row>
    <row r="263" spans="38:198" x14ac:dyDescent="0.25">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row>
    <row r="264" spans="38:198" x14ac:dyDescent="0.25">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row>
    <row r="265" spans="38:198" x14ac:dyDescent="0.25">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row>
    <row r="266" spans="38:198" x14ac:dyDescent="0.25">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row>
    <row r="267" spans="38:198" x14ac:dyDescent="0.25">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row>
    <row r="268" spans="38:198" x14ac:dyDescent="0.25">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row>
    <row r="269" spans="38:198" x14ac:dyDescent="0.25">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c r="FV269" s="24"/>
      <c r="FW269" s="24"/>
      <c r="FX269" s="24"/>
      <c r="FY269" s="24"/>
      <c r="FZ269" s="24"/>
      <c r="GA269" s="24"/>
      <c r="GB269" s="24"/>
      <c r="GC269" s="24"/>
      <c r="GD269" s="24"/>
      <c r="GE269" s="24"/>
      <c r="GF269" s="24"/>
      <c r="GG269" s="24"/>
      <c r="GH269" s="24"/>
      <c r="GI269" s="24"/>
      <c r="GJ269" s="24"/>
      <c r="GK269" s="24"/>
      <c r="GL269" s="24"/>
      <c r="GM269" s="24"/>
      <c r="GN269" s="24"/>
      <c r="GO269" s="24"/>
      <c r="GP269" s="24"/>
    </row>
    <row r="270" spans="38:198" x14ac:dyDescent="0.25">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c r="FV270" s="24"/>
      <c r="FW270" s="24"/>
      <c r="FX270" s="24"/>
      <c r="FY270" s="24"/>
      <c r="FZ270" s="24"/>
      <c r="GA270" s="24"/>
      <c r="GB270" s="24"/>
      <c r="GC270" s="24"/>
      <c r="GD270" s="24"/>
      <c r="GE270" s="24"/>
      <c r="GF270" s="24"/>
      <c r="GG270" s="24"/>
      <c r="GH270" s="24"/>
      <c r="GI270" s="24"/>
      <c r="GJ270" s="24"/>
      <c r="GK270" s="24"/>
      <c r="GL270" s="24"/>
      <c r="GM270" s="24"/>
      <c r="GN270" s="24"/>
      <c r="GO270" s="24"/>
      <c r="GP270" s="24"/>
    </row>
    <row r="271" spans="38:198" x14ac:dyDescent="0.25">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c r="FV271" s="24"/>
      <c r="FW271" s="24"/>
      <c r="FX271" s="24"/>
      <c r="FY271" s="24"/>
      <c r="FZ271" s="24"/>
      <c r="GA271" s="24"/>
      <c r="GB271" s="24"/>
      <c r="GC271" s="24"/>
      <c r="GD271" s="24"/>
      <c r="GE271" s="24"/>
      <c r="GF271" s="24"/>
      <c r="GG271" s="24"/>
      <c r="GH271" s="24"/>
      <c r="GI271" s="24"/>
      <c r="GJ271" s="24"/>
      <c r="GK271" s="24"/>
      <c r="GL271" s="24"/>
      <c r="GM271" s="24"/>
      <c r="GN271" s="24"/>
      <c r="GO271" s="24"/>
      <c r="GP271" s="24"/>
    </row>
    <row r="272" spans="38:198" x14ac:dyDescent="0.25">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c r="FV272" s="24"/>
      <c r="FW272" s="24"/>
      <c r="FX272" s="24"/>
      <c r="FY272" s="24"/>
      <c r="FZ272" s="24"/>
      <c r="GA272" s="24"/>
      <c r="GB272" s="24"/>
      <c r="GC272" s="24"/>
      <c r="GD272" s="24"/>
      <c r="GE272" s="24"/>
      <c r="GF272" s="24"/>
      <c r="GG272" s="24"/>
      <c r="GH272" s="24"/>
      <c r="GI272" s="24"/>
      <c r="GJ272" s="24"/>
      <c r="GK272" s="24"/>
      <c r="GL272" s="24"/>
      <c r="GM272" s="24"/>
      <c r="GN272" s="24"/>
      <c r="GO272" s="24"/>
      <c r="GP272" s="24"/>
    </row>
    <row r="273" spans="38:198" x14ac:dyDescent="0.25">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row>
    <row r="274" spans="38:198" x14ac:dyDescent="0.25">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c r="FV274" s="24"/>
      <c r="FW274" s="24"/>
      <c r="FX274" s="24"/>
      <c r="FY274" s="24"/>
      <c r="FZ274" s="24"/>
      <c r="GA274" s="24"/>
      <c r="GB274" s="24"/>
      <c r="GC274" s="24"/>
      <c r="GD274" s="24"/>
      <c r="GE274" s="24"/>
      <c r="GF274" s="24"/>
      <c r="GG274" s="24"/>
      <c r="GH274" s="24"/>
      <c r="GI274" s="24"/>
      <c r="GJ274" s="24"/>
      <c r="GK274" s="24"/>
      <c r="GL274" s="24"/>
      <c r="GM274" s="24"/>
      <c r="GN274" s="24"/>
      <c r="GO274" s="24"/>
      <c r="GP274" s="24"/>
    </row>
    <row r="275" spans="38:198" x14ac:dyDescent="0.25">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c r="FP275" s="24"/>
      <c r="FQ275" s="24"/>
      <c r="FR275" s="24"/>
      <c r="FS275" s="24"/>
      <c r="FT275" s="24"/>
      <c r="FU275" s="24"/>
      <c r="FV275" s="24"/>
      <c r="FW275" s="24"/>
      <c r="FX275" s="24"/>
      <c r="FY275" s="24"/>
      <c r="FZ275" s="24"/>
      <c r="GA275" s="24"/>
      <c r="GB275" s="24"/>
      <c r="GC275" s="24"/>
      <c r="GD275" s="24"/>
      <c r="GE275" s="24"/>
      <c r="GF275" s="24"/>
      <c r="GG275" s="24"/>
      <c r="GH275" s="24"/>
      <c r="GI275" s="24"/>
      <c r="GJ275" s="24"/>
      <c r="GK275" s="24"/>
      <c r="GL275" s="24"/>
      <c r="GM275" s="24"/>
      <c r="GN275" s="24"/>
      <c r="GO275" s="24"/>
      <c r="GP275" s="24"/>
    </row>
    <row r="312" spans="1:37" x14ac:dyDescent="0.25">
      <c r="A312" s="26"/>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row>
    <row r="313" spans="1:37" x14ac:dyDescent="0.25">
      <c r="A313" s="26"/>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row>
    <row r="314" spans="1:37" x14ac:dyDescent="0.25">
      <c r="A314" s="26"/>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row>
    <row r="315" spans="1:37" x14ac:dyDescent="0.25">
      <c r="A315" s="26"/>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row>
    <row r="316" spans="1:37" x14ac:dyDescent="0.25">
      <c r="A316" s="26"/>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row>
    <row r="317" spans="1:37" x14ac:dyDescent="0.25">
      <c r="A317" s="26"/>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row>
    <row r="318" spans="1:37" x14ac:dyDescent="0.25">
      <c r="A318" s="26"/>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row>
    <row r="319" spans="1:37" x14ac:dyDescent="0.25">
      <c r="A319" s="26"/>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row>
    <row r="320" spans="1:37" x14ac:dyDescent="0.25">
      <c r="A320" s="26"/>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row>
    <row r="321" spans="1:37" x14ac:dyDescent="0.25">
      <c r="A321" s="26"/>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row>
    <row r="322" spans="1:37" x14ac:dyDescent="0.25">
      <c r="A322" s="26"/>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row>
    <row r="323" spans="1:37" x14ac:dyDescent="0.25">
      <c r="A323" s="26"/>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row>
    <row r="324" spans="1:37" x14ac:dyDescent="0.25">
      <c r="A324" s="26"/>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row>
    <row r="325" spans="1:37" x14ac:dyDescent="0.25">
      <c r="A325" s="26"/>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row>
    <row r="326" spans="1:37" x14ac:dyDescent="0.25">
      <c r="A326" s="26"/>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row>
    <row r="327" spans="1:37" x14ac:dyDescent="0.25">
      <c r="A327" s="26"/>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row>
    <row r="328" spans="1:37" x14ac:dyDescent="0.25">
      <c r="A328" s="26"/>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row>
    <row r="329" spans="1:37" x14ac:dyDescent="0.25">
      <c r="A329" s="26"/>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row>
    <row r="330" spans="1:37" x14ac:dyDescent="0.25">
      <c r="A330" s="26"/>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row>
    <row r="331" spans="1:37" x14ac:dyDescent="0.25">
      <c r="A331" s="26"/>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row>
    <row r="332" spans="1:37" x14ac:dyDescent="0.25">
      <c r="A332" s="26"/>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row>
    <row r="333" spans="1:37" x14ac:dyDescent="0.25">
      <c r="A333" s="26"/>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row>
    <row r="334" spans="1:37" x14ac:dyDescent="0.25">
      <c r="A334" s="26"/>
      <c r="B334" s="26"/>
      <c r="C334" s="26"/>
      <c r="D334" s="26"/>
      <c r="E334" s="26"/>
      <c r="F334" s="26"/>
      <c r="G334" s="26"/>
      <c r="H334" s="26"/>
      <c r="I334" s="26"/>
      <c r="J334" s="26"/>
      <c r="K334" s="26"/>
      <c r="L334" s="26"/>
      <c r="M334" s="26"/>
      <c r="N334" s="26"/>
      <c r="O334" s="26"/>
      <c r="P334" s="26"/>
      <c r="Q334" s="26"/>
      <c r="R334" s="26"/>
      <c r="S334" s="26"/>
      <c r="T334" s="26"/>
      <c r="U334" s="26"/>
      <c r="V334" s="26"/>
      <c r="W334" s="26"/>
      <c r="X334" s="26"/>
      <c r="Y334" s="26"/>
      <c r="Z334" s="26"/>
      <c r="AA334" s="26"/>
      <c r="AB334" s="26"/>
      <c r="AC334" s="26"/>
      <c r="AD334" s="26"/>
      <c r="AE334" s="26"/>
      <c r="AF334" s="26"/>
      <c r="AG334" s="26"/>
      <c r="AH334" s="26"/>
      <c r="AI334" s="26"/>
      <c r="AJ334" s="26"/>
      <c r="AK334" s="26"/>
    </row>
  </sheetData>
  <mergeCells count="1906">
    <mergeCell ref="AW22:CL22"/>
    <mergeCell ref="AW23:CL23"/>
    <mergeCell ref="A1:AK1"/>
    <mergeCell ref="A2:AK2"/>
    <mergeCell ref="A3:AK3"/>
    <mergeCell ref="A4:AK8"/>
    <mergeCell ref="A9:P9"/>
    <mergeCell ref="Q9:AA9"/>
    <mergeCell ref="AB9:AK9"/>
    <mergeCell ref="A10:P10"/>
    <mergeCell ref="Q10:AA10"/>
    <mergeCell ref="AB10:AK10"/>
    <mergeCell ref="A11:P11"/>
    <mergeCell ref="Q11:AA11"/>
    <mergeCell ref="AB11:AK11"/>
    <mergeCell ref="A12:P12"/>
    <mergeCell ref="Q12:AA12"/>
    <mergeCell ref="AB12:AK12"/>
    <mergeCell ref="A13:P13"/>
    <mergeCell ref="Q13:AK13"/>
    <mergeCell ref="A14:P14"/>
    <mergeCell ref="Q14:AK14"/>
    <mergeCell ref="A15:AK15"/>
    <mergeCell ref="A16:S18"/>
    <mergeCell ref="T16:AK18"/>
    <mergeCell ref="A19:I19"/>
    <mergeCell ref="J19:O19"/>
    <mergeCell ref="Q19:S19"/>
    <mergeCell ref="T19:AE19"/>
    <mergeCell ref="AF19:AK19"/>
    <mergeCell ref="A20:I20"/>
    <mergeCell ref="J20:S20"/>
    <mergeCell ref="T20:AE20"/>
    <mergeCell ref="AF20:AK20"/>
    <mergeCell ref="A21:AK22"/>
    <mergeCell ref="A23:AK24"/>
    <mergeCell ref="A25:C25"/>
    <mergeCell ref="H25:J25"/>
    <mergeCell ref="O25:T25"/>
    <mergeCell ref="A26:AK26"/>
    <mergeCell ref="A27:E27"/>
    <mergeCell ref="P27:V27"/>
    <mergeCell ref="AA27:AK27"/>
    <mergeCell ref="A28:AK29"/>
    <mergeCell ref="A30:AK31"/>
    <mergeCell ref="A32:AK32"/>
    <mergeCell ref="A35:C35"/>
    <mergeCell ref="D35:G35"/>
    <mergeCell ref="H35:K35"/>
    <mergeCell ref="L35:V35"/>
    <mergeCell ref="W35:AH35"/>
    <mergeCell ref="AI35:AK35"/>
    <mergeCell ref="A36:C36"/>
    <mergeCell ref="D36:G36"/>
    <mergeCell ref="H36:K36"/>
    <mergeCell ref="L36:V36"/>
    <mergeCell ref="W36:AH36"/>
    <mergeCell ref="AI36:AK36"/>
    <mergeCell ref="A37:C37"/>
    <mergeCell ref="D37:G37"/>
    <mergeCell ref="H37:K37"/>
    <mergeCell ref="L37:V37"/>
    <mergeCell ref="W37:AH37"/>
    <mergeCell ref="AI37:AK37"/>
    <mergeCell ref="A38:C38"/>
    <mergeCell ref="D38:G38"/>
    <mergeCell ref="H38:K38"/>
    <mergeCell ref="L38:V38"/>
    <mergeCell ref="W38:AH38"/>
    <mergeCell ref="AI38:AK38"/>
    <mergeCell ref="A39:C39"/>
    <mergeCell ref="D39:G39"/>
    <mergeCell ref="H39:K39"/>
    <mergeCell ref="L39:V39"/>
    <mergeCell ref="W39:AH39"/>
    <mergeCell ref="AI39:AK39"/>
    <mergeCell ref="A40:C40"/>
    <mergeCell ref="D40:G40"/>
    <mergeCell ref="H40:K40"/>
    <mergeCell ref="L40:V40"/>
    <mergeCell ref="W40:AH40"/>
    <mergeCell ref="AI40:AK40"/>
    <mergeCell ref="A41:C41"/>
    <mergeCell ref="D41:G41"/>
    <mergeCell ref="H41:K41"/>
    <mergeCell ref="L41:V41"/>
    <mergeCell ref="W41:AH41"/>
    <mergeCell ref="AI41:AK41"/>
    <mergeCell ref="A42:C42"/>
    <mergeCell ref="D42:G42"/>
    <mergeCell ref="H42:K42"/>
    <mergeCell ref="L42:V42"/>
    <mergeCell ref="W42:AH42"/>
    <mergeCell ref="AI42:AK42"/>
    <mergeCell ref="A43:C43"/>
    <mergeCell ref="D43:G43"/>
    <mergeCell ref="H43:K43"/>
    <mergeCell ref="L43:V43"/>
    <mergeCell ref="W43:AH43"/>
    <mergeCell ref="AI43:AK43"/>
    <mergeCell ref="A44:C44"/>
    <mergeCell ref="D44:G44"/>
    <mergeCell ref="H44:K44"/>
    <mergeCell ref="L44:V44"/>
    <mergeCell ref="W44:AH44"/>
    <mergeCell ref="AI44:AK44"/>
    <mergeCell ref="A45:C45"/>
    <mergeCell ref="D45:G45"/>
    <mergeCell ref="H45:K45"/>
    <mergeCell ref="L45:V45"/>
    <mergeCell ref="W45:AH45"/>
    <mergeCell ref="AI45:AK45"/>
    <mergeCell ref="A46:C46"/>
    <mergeCell ref="D46:G46"/>
    <mergeCell ref="H46:K46"/>
    <mergeCell ref="L46:V46"/>
    <mergeCell ref="W46:AH46"/>
    <mergeCell ref="AI46:AK46"/>
    <mergeCell ref="A47:C47"/>
    <mergeCell ref="D47:G47"/>
    <mergeCell ref="H47:AK49"/>
    <mergeCell ref="A48:C48"/>
    <mergeCell ref="D48:G48"/>
    <mergeCell ref="A49:C49"/>
    <mergeCell ref="D49:G49"/>
    <mergeCell ref="A50:M50"/>
    <mergeCell ref="O50:V50"/>
    <mergeCell ref="X50:AE50"/>
    <mergeCell ref="AF50:AK50"/>
    <mergeCell ref="A51:B51"/>
    <mergeCell ref="C51:G51"/>
    <mergeCell ref="H51:M51"/>
    <mergeCell ref="O51:R51"/>
    <mergeCell ref="S51:V51"/>
    <mergeCell ref="X51:AA51"/>
    <mergeCell ref="AB51:AE51"/>
    <mergeCell ref="AF51:AH51"/>
    <mergeCell ref="AI51:AK51"/>
    <mergeCell ref="A52:B52"/>
    <mergeCell ref="C52:G52"/>
    <mergeCell ref="H52:M52"/>
    <mergeCell ref="O52:R52"/>
    <mergeCell ref="S52:V52"/>
    <mergeCell ref="X52:AA52"/>
    <mergeCell ref="AB52:AE52"/>
    <mergeCell ref="AF52:AH52"/>
    <mergeCell ref="AI52:AK52"/>
    <mergeCell ref="A53:B53"/>
    <mergeCell ref="C53:G53"/>
    <mergeCell ref="H53:M53"/>
    <mergeCell ref="O53:R53"/>
    <mergeCell ref="S53:V53"/>
    <mergeCell ref="X53:AA53"/>
    <mergeCell ref="AB53:AE53"/>
    <mergeCell ref="AF53:AH53"/>
    <mergeCell ref="AI53:AK53"/>
    <mergeCell ref="A54:B54"/>
    <mergeCell ref="C54:G54"/>
    <mergeCell ref="H54:M54"/>
    <mergeCell ref="O54:R54"/>
    <mergeCell ref="S54:V54"/>
    <mergeCell ref="X54:AA54"/>
    <mergeCell ref="AB54:AE54"/>
    <mergeCell ref="AF54:AH54"/>
    <mergeCell ref="AI54:AK54"/>
    <mergeCell ref="A55:B55"/>
    <mergeCell ref="C55:F55"/>
    <mergeCell ref="G55:H55"/>
    <mergeCell ref="I55:M55"/>
    <mergeCell ref="N55:R55"/>
    <mergeCell ref="S55:V55"/>
    <mergeCell ref="X55:AA55"/>
    <mergeCell ref="AB55:AE55"/>
    <mergeCell ref="AF55:AH55"/>
    <mergeCell ref="AI55:AK55"/>
    <mergeCell ref="B56:C56"/>
    <mergeCell ref="E56:F56"/>
    <mergeCell ref="H56:I56"/>
    <mergeCell ref="K56:M56"/>
    <mergeCell ref="O56:R56"/>
    <mergeCell ref="S56:V56"/>
    <mergeCell ref="X56:AA56"/>
    <mergeCell ref="AB56:AE56"/>
    <mergeCell ref="AF56:AH56"/>
    <mergeCell ref="AI56:AK56"/>
    <mergeCell ref="A57:B57"/>
    <mergeCell ref="C57:G57"/>
    <mergeCell ref="H57:M57"/>
    <mergeCell ref="O57:R57"/>
    <mergeCell ref="S57:V57"/>
    <mergeCell ref="X57:AA57"/>
    <mergeCell ref="AB57:AE57"/>
    <mergeCell ref="AF57:AH57"/>
    <mergeCell ref="AI57:AK57"/>
    <mergeCell ref="A58:B58"/>
    <mergeCell ref="C58:G58"/>
    <mergeCell ref="H58:M58"/>
    <mergeCell ref="O58:R58"/>
    <mergeCell ref="S58:V58"/>
    <mergeCell ref="X58:AA58"/>
    <mergeCell ref="AB58:AE58"/>
    <mergeCell ref="AF58:AH58"/>
    <mergeCell ref="AI58:AK58"/>
    <mergeCell ref="A59:B59"/>
    <mergeCell ref="C59:G59"/>
    <mergeCell ref="H59:M59"/>
    <mergeCell ref="O59:R59"/>
    <mergeCell ref="S59:V59"/>
    <mergeCell ref="X59:AA59"/>
    <mergeCell ref="AB59:AE59"/>
    <mergeCell ref="AF59:AH59"/>
    <mergeCell ref="AI59:AK59"/>
    <mergeCell ref="A60:B60"/>
    <mergeCell ref="C60:G60"/>
    <mergeCell ref="H60:M60"/>
    <mergeCell ref="O60:R60"/>
    <mergeCell ref="S60:V60"/>
    <mergeCell ref="X60:AA60"/>
    <mergeCell ref="AB60:AE60"/>
    <mergeCell ref="AF60:AH60"/>
    <mergeCell ref="AI60:AK60"/>
    <mergeCell ref="A61:B61"/>
    <mergeCell ref="C61:F61"/>
    <mergeCell ref="G61:H61"/>
    <mergeCell ref="I61:M61"/>
    <mergeCell ref="N61:R61"/>
    <mergeCell ref="S61:V61"/>
    <mergeCell ref="X61:AA61"/>
    <mergeCell ref="AB61:AE61"/>
    <mergeCell ref="AF61:AH61"/>
    <mergeCell ref="AI61:AK61"/>
    <mergeCell ref="B62:C62"/>
    <mergeCell ref="E62:F62"/>
    <mergeCell ref="H62:I62"/>
    <mergeCell ref="K62:M62"/>
    <mergeCell ref="O62:R62"/>
    <mergeCell ref="S62:V62"/>
    <mergeCell ref="X62:AA62"/>
    <mergeCell ref="AB62:AE62"/>
    <mergeCell ref="AF62:AH62"/>
    <mergeCell ref="AI62:AK62"/>
    <mergeCell ref="A63:B63"/>
    <mergeCell ref="C63:G63"/>
    <mergeCell ref="H63:M63"/>
    <mergeCell ref="O63:R63"/>
    <mergeCell ref="S63:V63"/>
    <mergeCell ref="X63:AA63"/>
    <mergeCell ref="AB63:AE63"/>
    <mergeCell ref="AF63:AH63"/>
    <mergeCell ref="AI63:AK63"/>
    <mergeCell ref="A64:B64"/>
    <mergeCell ref="C64:G64"/>
    <mergeCell ref="H64:M64"/>
    <mergeCell ref="O64:R64"/>
    <mergeCell ref="S64:V64"/>
    <mergeCell ref="X64:AA64"/>
    <mergeCell ref="AB64:AE64"/>
    <mergeCell ref="AF64:AH64"/>
    <mergeCell ref="AI64:AK64"/>
    <mergeCell ref="A65:B65"/>
    <mergeCell ref="C65:G65"/>
    <mergeCell ref="H65:M65"/>
    <mergeCell ref="O65:R65"/>
    <mergeCell ref="S65:V65"/>
    <mergeCell ref="X65:AA65"/>
    <mergeCell ref="AB65:AE65"/>
    <mergeCell ref="AF65:AH65"/>
    <mergeCell ref="AI65:AK65"/>
    <mergeCell ref="A66:B66"/>
    <mergeCell ref="C66:G66"/>
    <mergeCell ref="H66:M66"/>
    <mergeCell ref="O66:R66"/>
    <mergeCell ref="S66:V66"/>
    <mergeCell ref="X66:AA66"/>
    <mergeCell ref="AB66:AE66"/>
    <mergeCell ref="AF66:AH66"/>
    <mergeCell ref="AI66:AK66"/>
    <mergeCell ref="A67:B67"/>
    <mergeCell ref="C67:F67"/>
    <mergeCell ref="G67:H67"/>
    <mergeCell ref="I67:M67"/>
    <mergeCell ref="N67:R67"/>
    <mergeCell ref="S67:V67"/>
    <mergeCell ref="X67:AA67"/>
    <mergeCell ref="AB67:AE67"/>
    <mergeCell ref="AF67:AH67"/>
    <mergeCell ref="AI67:AK67"/>
    <mergeCell ref="B68:C68"/>
    <mergeCell ref="E68:F68"/>
    <mergeCell ref="H68:I68"/>
    <mergeCell ref="K68:M68"/>
    <mergeCell ref="O68:R68"/>
    <mergeCell ref="S68:V68"/>
    <mergeCell ref="X68:AA68"/>
    <mergeCell ref="AB68:AE68"/>
    <mergeCell ref="AF68:AH68"/>
    <mergeCell ref="AI68:AK68"/>
    <mergeCell ref="A69:N69"/>
    <mergeCell ref="O69:R69"/>
    <mergeCell ref="S69:V69"/>
    <mergeCell ref="X69:AA69"/>
    <mergeCell ref="AB69:AE69"/>
    <mergeCell ref="AF69:AH69"/>
    <mergeCell ref="AI69:AK69"/>
    <mergeCell ref="A70:N70"/>
    <mergeCell ref="O70:R70"/>
    <mergeCell ref="S70:V70"/>
    <mergeCell ref="X70:AA70"/>
    <mergeCell ref="AB70:AE70"/>
    <mergeCell ref="AF70:AH70"/>
    <mergeCell ref="AI70:AK70"/>
    <mergeCell ref="A71:L71"/>
    <mergeCell ref="Y71:AK72"/>
    <mergeCell ref="A72:D72"/>
    <mergeCell ref="E72:L72"/>
    <mergeCell ref="AM72:AS72"/>
    <mergeCell ref="A73:D73"/>
    <mergeCell ref="E73:L73"/>
    <mergeCell ref="M73:Q73"/>
    <mergeCell ref="R73:AK73"/>
    <mergeCell ref="AM73:AS73"/>
    <mergeCell ref="A74:AK74"/>
    <mergeCell ref="A76:M76"/>
    <mergeCell ref="O76:V76"/>
    <mergeCell ref="X76:AE76"/>
    <mergeCell ref="AF76:AK76"/>
    <mergeCell ref="A77:B77"/>
    <mergeCell ref="C77:G77"/>
    <mergeCell ref="H77:M77"/>
    <mergeCell ref="O77:R77"/>
    <mergeCell ref="S77:V77"/>
    <mergeCell ref="X77:AA77"/>
    <mergeCell ref="AB77:AE77"/>
    <mergeCell ref="AF77:AH77"/>
    <mergeCell ref="AI77:AK77"/>
    <mergeCell ref="A75:AK75"/>
    <mergeCell ref="A78:B78"/>
    <mergeCell ref="C78:G78"/>
    <mergeCell ref="H78:M78"/>
    <mergeCell ref="O78:R78"/>
    <mergeCell ref="S78:V78"/>
    <mergeCell ref="X78:AA78"/>
    <mergeCell ref="AB78:AE78"/>
    <mergeCell ref="AF78:AH78"/>
    <mergeCell ref="AI78:AK78"/>
    <mergeCell ref="A79:B79"/>
    <mergeCell ref="C79:G79"/>
    <mergeCell ref="H79:M79"/>
    <mergeCell ref="O79:R79"/>
    <mergeCell ref="S79:V79"/>
    <mergeCell ref="X79:AA79"/>
    <mergeCell ref="AB79:AE79"/>
    <mergeCell ref="AF79:AH79"/>
    <mergeCell ref="AI79:AK79"/>
    <mergeCell ref="A80:B80"/>
    <mergeCell ref="C80:G80"/>
    <mergeCell ref="H80:M80"/>
    <mergeCell ref="O80:R80"/>
    <mergeCell ref="S80:V80"/>
    <mergeCell ref="X80:AA80"/>
    <mergeCell ref="AB80:AE80"/>
    <mergeCell ref="AF80:AH80"/>
    <mergeCell ref="AI80:AK80"/>
    <mergeCell ref="A81:B81"/>
    <mergeCell ref="C81:F81"/>
    <mergeCell ref="G81:H81"/>
    <mergeCell ref="I81:M81"/>
    <mergeCell ref="N81:R81"/>
    <mergeCell ref="S81:V81"/>
    <mergeCell ref="X81:AA81"/>
    <mergeCell ref="AB81:AE81"/>
    <mergeCell ref="AF81:AH81"/>
    <mergeCell ref="AI81:AK81"/>
    <mergeCell ref="B82:C82"/>
    <mergeCell ref="E82:F82"/>
    <mergeCell ref="H82:I82"/>
    <mergeCell ref="K82:M82"/>
    <mergeCell ref="O82:R82"/>
    <mergeCell ref="S82:V82"/>
    <mergeCell ref="X82:AA82"/>
    <mergeCell ref="AB82:AE82"/>
    <mergeCell ref="AF82:AH82"/>
    <mergeCell ref="AI82:AK82"/>
    <mergeCell ref="A83:B83"/>
    <mergeCell ref="C83:G83"/>
    <mergeCell ref="H83:M83"/>
    <mergeCell ref="O83:R83"/>
    <mergeCell ref="S83:V83"/>
    <mergeCell ref="X83:AA83"/>
    <mergeCell ref="AB83:AE83"/>
    <mergeCell ref="AF83:AH83"/>
    <mergeCell ref="AI83:AK83"/>
    <mergeCell ref="A84:B84"/>
    <mergeCell ref="C84:G84"/>
    <mergeCell ref="H84:M84"/>
    <mergeCell ref="O84:R84"/>
    <mergeCell ref="S84:V84"/>
    <mergeCell ref="X84:AA84"/>
    <mergeCell ref="AB84:AE84"/>
    <mergeCell ref="AF84:AH84"/>
    <mergeCell ref="AI84:AK84"/>
    <mergeCell ref="A85:B85"/>
    <mergeCell ref="C85:G85"/>
    <mergeCell ref="H85:M85"/>
    <mergeCell ref="O85:R85"/>
    <mergeCell ref="S85:V85"/>
    <mergeCell ref="X85:AA85"/>
    <mergeCell ref="AB85:AE85"/>
    <mergeCell ref="AF85:AH85"/>
    <mergeCell ref="AI85:AK85"/>
    <mergeCell ref="A86:B86"/>
    <mergeCell ref="C86:G86"/>
    <mergeCell ref="H86:M86"/>
    <mergeCell ref="O86:R86"/>
    <mergeCell ref="S86:V86"/>
    <mergeCell ref="X86:AA86"/>
    <mergeCell ref="AB86:AE86"/>
    <mergeCell ref="AF86:AH86"/>
    <mergeCell ref="AI86:AK86"/>
    <mergeCell ref="A87:B87"/>
    <mergeCell ref="C87:F87"/>
    <mergeCell ref="G87:H87"/>
    <mergeCell ref="I87:M87"/>
    <mergeCell ref="N87:R87"/>
    <mergeCell ref="S87:V87"/>
    <mergeCell ref="X87:AA87"/>
    <mergeCell ref="AB87:AE87"/>
    <mergeCell ref="AF87:AH87"/>
    <mergeCell ref="AI87:AK87"/>
    <mergeCell ref="B88:C88"/>
    <mergeCell ref="E88:F88"/>
    <mergeCell ref="H88:I88"/>
    <mergeCell ref="K88:M88"/>
    <mergeCell ref="O88:R88"/>
    <mergeCell ref="S88:V88"/>
    <mergeCell ref="X88:AA88"/>
    <mergeCell ref="AB88:AE88"/>
    <mergeCell ref="AF88:AH88"/>
    <mergeCell ref="AI88:AK88"/>
    <mergeCell ref="A89:B89"/>
    <mergeCell ref="C89:G89"/>
    <mergeCell ref="H89:M89"/>
    <mergeCell ref="O89:R89"/>
    <mergeCell ref="S89:V89"/>
    <mergeCell ref="X89:AA89"/>
    <mergeCell ref="AB89:AE89"/>
    <mergeCell ref="AF89:AH89"/>
    <mergeCell ref="AI89:AK89"/>
    <mergeCell ref="A90:B90"/>
    <mergeCell ref="C90:G90"/>
    <mergeCell ref="H90:M90"/>
    <mergeCell ref="O90:R90"/>
    <mergeCell ref="S90:V90"/>
    <mergeCell ref="X90:AA90"/>
    <mergeCell ref="AB90:AE90"/>
    <mergeCell ref="AF90:AH90"/>
    <mergeCell ref="AI90:AK90"/>
    <mergeCell ref="A91:B91"/>
    <mergeCell ref="C91:G91"/>
    <mergeCell ref="H91:M91"/>
    <mergeCell ref="O91:R91"/>
    <mergeCell ref="S91:V91"/>
    <mergeCell ref="X91:AA91"/>
    <mergeCell ref="AB91:AE91"/>
    <mergeCell ref="AF91:AH91"/>
    <mergeCell ref="AI91:AK91"/>
    <mergeCell ref="A92:B92"/>
    <mergeCell ref="C92:G92"/>
    <mergeCell ref="H92:M92"/>
    <mergeCell ref="O92:R92"/>
    <mergeCell ref="S92:V92"/>
    <mergeCell ref="X92:AA92"/>
    <mergeCell ref="AB92:AE92"/>
    <mergeCell ref="AF92:AH92"/>
    <mergeCell ref="AI92:AK92"/>
    <mergeCell ref="A93:B93"/>
    <mergeCell ref="C93:F93"/>
    <mergeCell ref="G93:H93"/>
    <mergeCell ref="I93:M93"/>
    <mergeCell ref="N93:R93"/>
    <mergeCell ref="S93:V93"/>
    <mergeCell ref="X93:AA93"/>
    <mergeCell ref="AB93:AE93"/>
    <mergeCell ref="AF93:AH93"/>
    <mergeCell ref="AI93:AK93"/>
    <mergeCell ref="B94:C94"/>
    <mergeCell ref="E94:F94"/>
    <mergeCell ref="H94:I94"/>
    <mergeCell ref="O94:R94"/>
    <mergeCell ref="S94:V94"/>
    <mergeCell ref="X94:AA94"/>
    <mergeCell ref="AB94:AE94"/>
    <mergeCell ref="AF94:AH94"/>
    <mergeCell ref="AI94:AK94"/>
    <mergeCell ref="A95:B95"/>
    <mergeCell ref="C95:G95"/>
    <mergeCell ref="H95:M95"/>
    <mergeCell ref="O95:R95"/>
    <mergeCell ref="S95:V95"/>
    <mergeCell ref="X95:AA95"/>
    <mergeCell ref="AB95:AE95"/>
    <mergeCell ref="AF95:AH95"/>
    <mergeCell ref="AI95:AK95"/>
    <mergeCell ref="A96:B96"/>
    <mergeCell ref="C96:G96"/>
    <mergeCell ref="H96:M96"/>
    <mergeCell ref="O96:R96"/>
    <mergeCell ref="S96:V96"/>
    <mergeCell ref="X96:AA96"/>
    <mergeCell ref="AB96:AE96"/>
    <mergeCell ref="AF96:AH96"/>
    <mergeCell ref="AI96:AK96"/>
    <mergeCell ref="A97:B97"/>
    <mergeCell ref="C97:G97"/>
    <mergeCell ref="H97:M97"/>
    <mergeCell ref="O97:R97"/>
    <mergeCell ref="S97:V97"/>
    <mergeCell ref="X97:AA97"/>
    <mergeCell ref="AB97:AE97"/>
    <mergeCell ref="AF97:AH97"/>
    <mergeCell ref="AI97:AK97"/>
    <mergeCell ref="A98:B98"/>
    <mergeCell ref="C98:G98"/>
    <mergeCell ref="H98:M98"/>
    <mergeCell ref="O98:R98"/>
    <mergeCell ref="S98:V98"/>
    <mergeCell ref="X98:AA98"/>
    <mergeCell ref="AB98:AE98"/>
    <mergeCell ref="AF98:AH98"/>
    <mergeCell ref="AI98:AK98"/>
    <mergeCell ref="A99:B99"/>
    <mergeCell ref="C99:F99"/>
    <mergeCell ref="G99:H99"/>
    <mergeCell ref="I99:M99"/>
    <mergeCell ref="N99:R99"/>
    <mergeCell ref="S99:V99"/>
    <mergeCell ref="X99:AA99"/>
    <mergeCell ref="AB99:AE99"/>
    <mergeCell ref="AF99:AH99"/>
    <mergeCell ref="AI99:AK99"/>
    <mergeCell ref="B100:C100"/>
    <mergeCell ref="E100:F100"/>
    <mergeCell ref="H100:I100"/>
    <mergeCell ref="O100:R100"/>
    <mergeCell ref="S100:V100"/>
    <mergeCell ref="X100:AA100"/>
    <mergeCell ref="AB100:AE100"/>
    <mergeCell ref="AF100:AH100"/>
    <mergeCell ref="AI100:AK100"/>
    <mergeCell ref="A101:B101"/>
    <mergeCell ref="C101:G101"/>
    <mergeCell ref="H101:M101"/>
    <mergeCell ref="O101:R101"/>
    <mergeCell ref="S101:V101"/>
    <mergeCell ref="X101:AA101"/>
    <mergeCell ref="AB101:AE101"/>
    <mergeCell ref="AF101:AH101"/>
    <mergeCell ref="AI101:AK101"/>
    <mergeCell ref="A102:B102"/>
    <mergeCell ref="C102:G102"/>
    <mergeCell ref="H102:M102"/>
    <mergeCell ref="O102:R102"/>
    <mergeCell ref="S102:V102"/>
    <mergeCell ref="X102:AA102"/>
    <mergeCell ref="AB102:AE102"/>
    <mergeCell ref="AF102:AH102"/>
    <mergeCell ref="AI102:AK102"/>
    <mergeCell ref="A103:B103"/>
    <mergeCell ref="C103:G103"/>
    <mergeCell ref="H103:M103"/>
    <mergeCell ref="O103:R103"/>
    <mergeCell ref="S103:V103"/>
    <mergeCell ref="X103:AA103"/>
    <mergeCell ref="AB103:AE103"/>
    <mergeCell ref="AF103:AH103"/>
    <mergeCell ref="AI103:AK103"/>
    <mergeCell ref="A104:B104"/>
    <mergeCell ref="C104:G104"/>
    <mergeCell ref="H104:M104"/>
    <mergeCell ref="O104:R104"/>
    <mergeCell ref="S104:V104"/>
    <mergeCell ref="X104:AA104"/>
    <mergeCell ref="AB104:AE104"/>
    <mergeCell ref="AF104:AH104"/>
    <mergeCell ref="AI104:AK104"/>
    <mergeCell ref="A105:B105"/>
    <mergeCell ref="C105:F105"/>
    <mergeCell ref="G105:H105"/>
    <mergeCell ref="I105:M105"/>
    <mergeCell ref="N105:R105"/>
    <mergeCell ref="S105:V105"/>
    <mergeCell ref="X105:AA105"/>
    <mergeCell ref="AB105:AE105"/>
    <mergeCell ref="AF105:AH105"/>
    <mergeCell ref="AI105:AK105"/>
    <mergeCell ref="B106:C106"/>
    <mergeCell ref="E106:F106"/>
    <mergeCell ref="H106:I106"/>
    <mergeCell ref="O106:R106"/>
    <mergeCell ref="S106:V106"/>
    <mergeCell ref="X106:AA106"/>
    <mergeCell ref="AB106:AE106"/>
    <mergeCell ref="AF106:AH106"/>
    <mergeCell ref="AI106:AK106"/>
    <mergeCell ref="A107:B107"/>
    <mergeCell ref="C107:G107"/>
    <mergeCell ref="H107:M107"/>
    <mergeCell ref="O107:R107"/>
    <mergeCell ref="S107:V107"/>
    <mergeCell ref="X107:AA107"/>
    <mergeCell ref="AB107:AE107"/>
    <mergeCell ref="AF107:AH107"/>
    <mergeCell ref="AI107:AK107"/>
    <mergeCell ref="A108:B108"/>
    <mergeCell ref="C108:G108"/>
    <mergeCell ref="H108:M108"/>
    <mergeCell ref="O108:R108"/>
    <mergeCell ref="S108:V108"/>
    <mergeCell ref="X108:AA108"/>
    <mergeCell ref="AB108:AE108"/>
    <mergeCell ref="AF108:AH108"/>
    <mergeCell ref="AI108:AK108"/>
    <mergeCell ref="A109:B109"/>
    <mergeCell ref="C109:G109"/>
    <mergeCell ref="H109:M109"/>
    <mergeCell ref="O109:R109"/>
    <mergeCell ref="S109:V109"/>
    <mergeCell ref="X109:AA109"/>
    <mergeCell ref="AB109:AE109"/>
    <mergeCell ref="AF109:AH109"/>
    <mergeCell ref="AI109:AK109"/>
    <mergeCell ref="A110:B110"/>
    <mergeCell ref="C110:G110"/>
    <mergeCell ref="H110:M110"/>
    <mergeCell ref="O110:R110"/>
    <mergeCell ref="S110:V110"/>
    <mergeCell ref="X110:AA110"/>
    <mergeCell ref="AB110:AE110"/>
    <mergeCell ref="AF110:AH110"/>
    <mergeCell ref="AI110:AK110"/>
    <mergeCell ref="A111:B111"/>
    <mergeCell ref="C111:F111"/>
    <mergeCell ref="G111:H111"/>
    <mergeCell ref="I111:M111"/>
    <mergeCell ref="N111:R111"/>
    <mergeCell ref="S111:V111"/>
    <mergeCell ref="X111:AA111"/>
    <mergeCell ref="AB111:AE111"/>
    <mergeCell ref="AF111:AH111"/>
    <mergeCell ref="AI111:AK111"/>
    <mergeCell ref="B112:C112"/>
    <mergeCell ref="E112:F112"/>
    <mergeCell ref="H112:I112"/>
    <mergeCell ref="O112:R112"/>
    <mergeCell ref="S112:V112"/>
    <mergeCell ref="X112:AA112"/>
    <mergeCell ref="AB112:AE112"/>
    <mergeCell ref="AF112:AH112"/>
    <mergeCell ref="AI112:AK112"/>
    <mergeCell ref="A113:B113"/>
    <mergeCell ref="C113:G113"/>
    <mergeCell ref="H113:M113"/>
    <mergeCell ref="O113:R113"/>
    <mergeCell ref="S113:V113"/>
    <mergeCell ref="X113:AA113"/>
    <mergeCell ref="AB113:AE113"/>
    <mergeCell ref="AF113:AH113"/>
    <mergeCell ref="AI113:AK113"/>
    <mergeCell ref="A114:B114"/>
    <mergeCell ref="C114:G114"/>
    <mergeCell ref="H114:M114"/>
    <mergeCell ref="O114:R114"/>
    <mergeCell ref="S114:V114"/>
    <mergeCell ref="X114:AA114"/>
    <mergeCell ref="AB114:AE114"/>
    <mergeCell ref="AF114:AH114"/>
    <mergeCell ref="AI114:AK114"/>
    <mergeCell ref="A115:B115"/>
    <mergeCell ref="C115:G115"/>
    <mergeCell ref="H115:M115"/>
    <mergeCell ref="O115:R115"/>
    <mergeCell ref="S115:V115"/>
    <mergeCell ref="X115:AA115"/>
    <mergeCell ref="AB115:AE115"/>
    <mergeCell ref="AF115:AH115"/>
    <mergeCell ref="AI115:AK115"/>
    <mergeCell ref="A116:B116"/>
    <mergeCell ref="C116:G116"/>
    <mergeCell ref="H116:M116"/>
    <mergeCell ref="O116:R116"/>
    <mergeCell ref="S116:V116"/>
    <mergeCell ref="X116:AA116"/>
    <mergeCell ref="AB116:AE116"/>
    <mergeCell ref="AF116:AH116"/>
    <mergeCell ref="AI116:AK116"/>
    <mergeCell ref="A117:B117"/>
    <mergeCell ref="C117:F117"/>
    <mergeCell ref="G117:H117"/>
    <mergeCell ref="I117:M117"/>
    <mergeCell ref="N117:R117"/>
    <mergeCell ref="S117:V117"/>
    <mergeCell ref="X117:AA117"/>
    <mergeCell ref="AB117:AE117"/>
    <mergeCell ref="AF117:AH117"/>
    <mergeCell ref="AI117:AK117"/>
    <mergeCell ref="B118:C118"/>
    <mergeCell ref="E118:F118"/>
    <mergeCell ref="H118:I118"/>
    <mergeCell ref="K118:M118"/>
    <mergeCell ref="O118:R118"/>
    <mergeCell ref="S118:V118"/>
    <mergeCell ref="X118:AA118"/>
    <mergeCell ref="AB118:AE118"/>
    <mergeCell ref="AF118:AH118"/>
    <mergeCell ref="AI118:AK118"/>
    <mergeCell ref="A119:B119"/>
    <mergeCell ref="C119:G119"/>
    <mergeCell ref="H119:M119"/>
    <mergeCell ref="O119:R119"/>
    <mergeCell ref="S119:V119"/>
    <mergeCell ref="X119:AA119"/>
    <mergeCell ref="AB119:AE119"/>
    <mergeCell ref="AF119:AH119"/>
    <mergeCell ref="AI119:AK119"/>
    <mergeCell ref="A120:B120"/>
    <mergeCell ref="C120:G120"/>
    <mergeCell ref="H120:M120"/>
    <mergeCell ref="O120:R120"/>
    <mergeCell ref="S120:V120"/>
    <mergeCell ref="X120:AA120"/>
    <mergeCell ref="AB120:AE120"/>
    <mergeCell ref="AF120:AH120"/>
    <mergeCell ref="AI120:AK120"/>
    <mergeCell ref="A121:B121"/>
    <mergeCell ref="C121:G121"/>
    <mergeCell ref="H121:M121"/>
    <mergeCell ref="O121:R121"/>
    <mergeCell ref="S121:V121"/>
    <mergeCell ref="X121:AA121"/>
    <mergeCell ref="AB121:AE121"/>
    <mergeCell ref="AF121:AH121"/>
    <mergeCell ref="AI121:AK121"/>
    <mergeCell ref="A122:B122"/>
    <mergeCell ref="C122:G122"/>
    <mergeCell ref="H122:M122"/>
    <mergeCell ref="O122:R122"/>
    <mergeCell ref="S122:V122"/>
    <mergeCell ref="X122:AA122"/>
    <mergeCell ref="AB122:AE122"/>
    <mergeCell ref="AF122:AH122"/>
    <mergeCell ref="AI122:AK122"/>
    <mergeCell ref="A123:B123"/>
    <mergeCell ref="C123:F123"/>
    <mergeCell ref="G123:H123"/>
    <mergeCell ref="I123:M123"/>
    <mergeCell ref="N123:R123"/>
    <mergeCell ref="S123:V123"/>
    <mergeCell ref="X123:AA123"/>
    <mergeCell ref="AB123:AE123"/>
    <mergeCell ref="AF123:AH123"/>
    <mergeCell ref="AI123:AK123"/>
    <mergeCell ref="B124:C124"/>
    <mergeCell ref="E124:F124"/>
    <mergeCell ref="H124:I124"/>
    <mergeCell ref="K124:M124"/>
    <mergeCell ref="O124:R124"/>
    <mergeCell ref="S124:V124"/>
    <mergeCell ref="X124:AA124"/>
    <mergeCell ref="AB124:AE124"/>
    <mergeCell ref="AF124:AH124"/>
    <mergeCell ref="AI124:AK124"/>
    <mergeCell ref="A125:B125"/>
    <mergeCell ref="C125:G125"/>
    <mergeCell ref="H125:M125"/>
    <mergeCell ref="O125:R125"/>
    <mergeCell ref="S125:V125"/>
    <mergeCell ref="X125:AA125"/>
    <mergeCell ref="AB125:AE125"/>
    <mergeCell ref="AF125:AH125"/>
    <mergeCell ref="AI125:AK125"/>
    <mergeCell ref="AI128:AK128"/>
    <mergeCell ref="A129:B129"/>
    <mergeCell ref="C129:F129"/>
    <mergeCell ref="G129:H129"/>
    <mergeCell ref="I129:M129"/>
    <mergeCell ref="N129:R129"/>
    <mergeCell ref="A126:B126"/>
    <mergeCell ref="C126:G126"/>
    <mergeCell ref="H126:M126"/>
    <mergeCell ref="O126:R126"/>
    <mergeCell ref="S126:V126"/>
    <mergeCell ref="X126:AA126"/>
    <mergeCell ref="AB126:AE126"/>
    <mergeCell ref="AF126:AH126"/>
    <mergeCell ref="AI126:AK126"/>
    <mergeCell ref="A127:B127"/>
    <mergeCell ref="C127:G127"/>
    <mergeCell ref="H127:M127"/>
    <mergeCell ref="O127:R127"/>
    <mergeCell ref="S127:V127"/>
    <mergeCell ref="X127:AA127"/>
    <mergeCell ref="AB127:AE127"/>
    <mergeCell ref="A128:B128"/>
    <mergeCell ref="C128:G128"/>
    <mergeCell ref="H128:M128"/>
    <mergeCell ref="O128:R128"/>
    <mergeCell ref="S128:V128"/>
    <mergeCell ref="X128:AA128"/>
    <mergeCell ref="AF127:AH127"/>
    <mergeCell ref="AI127:AK127"/>
    <mergeCell ref="AB128:AE128"/>
    <mergeCell ref="AF128:AH128"/>
    <mergeCell ref="S131:V131"/>
    <mergeCell ref="X131:AA131"/>
    <mergeCell ref="AB131:AE131"/>
    <mergeCell ref="AF131:AH131"/>
    <mergeCell ref="AI129:AK129"/>
    <mergeCell ref="B130:C130"/>
    <mergeCell ref="H130:I130"/>
    <mergeCell ref="K130:M130"/>
    <mergeCell ref="O130:R130"/>
    <mergeCell ref="S130:V130"/>
    <mergeCell ref="AI131:AK131"/>
    <mergeCell ref="A132:N132"/>
    <mergeCell ref="O132:R132"/>
    <mergeCell ref="S132:V132"/>
    <mergeCell ref="X132:AA132"/>
    <mergeCell ref="AB132:AE132"/>
    <mergeCell ref="AF132:AH132"/>
    <mergeCell ref="AI132:AK132"/>
    <mergeCell ref="A131:N131"/>
    <mergeCell ref="O131:R131"/>
    <mergeCell ref="S129:V129"/>
    <mergeCell ref="X129:AA129"/>
    <mergeCell ref="AB129:AE129"/>
    <mergeCell ref="AF129:AH129"/>
    <mergeCell ref="X130:AA130"/>
    <mergeCell ref="AB130:AE130"/>
    <mergeCell ref="AF130:AH130"/>
    <mergeCell ref="AI130:AK130"/>
    <mergeCell ref="A133:L133"/>
    <mergeCell ref="M133:X133"/>
    <mergeCell ref="Y133:AK135"/>
    <mergeCell ref="A134:D134"/>
    <mergeCell ref="E134:L134"/>
    <mergeCell ref="M134:Q134"/>
    <mergeCell ref="R134:X134"/>
    <mergeCell ref="AM134:AQ134"/>
    <mergeCell ref="A135:D135"/>
    <mergeCell ref="E135:L135"/>
    <mergeCell ref="M135:Q135"/>
    <mergeCell ref="R135:X135"/>
    <mergeCell ref="A136:M136"/>
    <mergeCell ref="O136:V136"/>
    <mergeCell ref="X136:AE136"/>
    <mergeCell ref="AF136:AK136"/>
    <mergeCell ref="A137:B137"/>
    <mergeCell ref="C137:G137"/>
    <mergeCell ref="H137:M137"/>
    <mergeCell ref="O137:R137"/>
    <mergeCell ref="S137:V137"/>
    <mergeCell ref="X137:AA137"/>
    <mergeCell ref="AB137:AE137"/>
    <mergeCell ref="AF137:AH137"/>
    <mergeCell ref="AI137:AK137"/>
    <mergeCell ref="A138:B138"/>
    <mergeCell ref="C138:G138"/>
    <mergeCell ref="H138:M138"/>
    <mergeCell ref="O138:R138"/>
    <mergeCell ref="S138:V138"/>
    <mergeCell ref="X138:AA138"/>
    <mergeCell ref="AB138:AE138"/>
    <mergeCell ref="AF138:AH138"/>
    <mergeCell ref="AI138:AK138"/>
    <mergeCell ref="A139:B139"/>
    <mergeCell ref="C139:G139"/>
    <mergeCell ref="H139:M139"/>
    <mergeCell ref="O139:R139"/>
    <mergeCell ref="S139:V139"/>
    <mergeCell ref="X139:AA139"/>
    <mergeCell ref="AB139:AE139"/>
    <mergeCell ref="AF139:AH139"/>
    <mergeCell ref="AI139:AK139"/>
    <mergeCell ref="A140:B140"/>
    <mergeCell ref="C140:G140"/>
    <mergeCell ref="H140:M140"/>
    <mergeCell ref="O140:R140"/>
    <mergeCell ref="S140:V140"/>
    <mergeCell ref="X140:AA140"/>
    <mergeCell ref="AB140:AE140"/>
    <mergeCell ref="AF140:AH140"/>
    <mergeCell ref="AI140:AK140"/>
    <mergeCell ref="A141:B141"/>
    <mergeCell ref="C141:F141"/>
    <mergeCell ref="G141:H141"/>
    <mergeCell ref="I141:M141"/>
    <mergeCell ref="N141:R141"/>
    <mergeCell ref="S141:V141"/>
    <mergeCell ref="X141:AA141"/>
    <mergeCell ref="AB141:AE141"/>
    <mergeCell ref="AF141:AH141"/>
    <mergeCell ref="AI141:AK141"/>
    <mergeCell ref="B142:C142"/>
    <mergeCell ref="H142:I142"/>
    <mergeCell ref="K142:M142"/>
    <mergeCell ref="O142:R142"/>
    <mergeCell ref="S142:V142"/>
    <mergeCell ref="X142:AA142"/>
    <mergeCell ref="AB142:AE142"/>
    <mergeCell ref="AF142:AH142"/>
    <mergeCell ref="AI142:AK142"/>
    <mergeCell ref="A143:B143"/>
    <mergeCell ref="C143:G143"/>
    <mergeCell ref="H143:M143"/>
    <mergeCell ref="O143:R143"/>
    <mergeCell ref="S143:V143"/>
    <mergeCell ref="X143:AA143"/>
    <mergeCell ref="AB143:AE143"/>
    <mergeCell ref="AF143:AH143"/>
    <mergeCell ref="AI143:AK143"/>
    <mergeCell ref="A144:B144"/>
    <mergeCell ref="C144:G144"/>
    <mergeCell ref="H144:M144"/>
    <mergeCell ref="O144:R144"/>
    <mergeCell ref="S144:V144"/>
    <mergeCell ref="X144:AA144"/>
    <mergeCell ref="AB144:AE144"/>
    <mergeCell ref="AF144:AH144"/>
    <mergeCell ref="AI144:AK144"/>
    <mergeCell ref="A145:B145"/>
    <mergeCell ref="C145:G145"/>
    <mergeCell ref="H145:M145"/>
    <mergeCell ref="O145:R145"/>
    <mergeCell ref="S145:V145"/>
    <mergeCell ref="X145:AA145"/>
    <mergeCell ref="AB145:AE145"/>
    <mergeCell ref="AF145:AH145"/>
    <mergeCell ref="AI145:AK145"/>
    <mergeCell ref="A146:B146"/>
    <mergeCell ref="C146:G146"/>
    <mergeCell ref="H146:M146"/>
    <mergeCell ref="O146:R146"/>
    <mergeCell ref="S146:V146"/>
    <mergeCell ref="X146:AA146"/>
    <mergeCell ref="AB146:AE146"/>
    <mergeCell ref="AF146:AH146"/>
    <mergeCell ref="AI146:AK146"/>
    <mergeCell ref="A147:B147"/>
    <mergeCell ref="C147:F147"/>
    <mergeCell ref="G147:H147"/>
    <mergeCell ref="I147:M147"/>
    <mergeCell ref="N147:R147"/>
    <mergeCell ref="S147:V147"/>
    <mergeCell ref="X147:AA147"/>
    <mergeCell ref="AB147:AE147"/>
    <mergeCell ref="AF147:AH147"/>
    <mergeCell ref="AI147:AK147"/>
    <mergeCell ref="B148:C148"/>
    <mergeCell ref="H148:I148"/>
    <mergeCell ref="K148:M148"/>
    <mergeCell ref="O148:R148"/>
    <mergeCell ref="S148:V148"/>
    <mergeCell ref="X148:AA148"/>
    <mergeCell ref="AB148:AE148"/>
    <mergeCell ref="AF148:AH148"/>
    <mergeCell ref="AI148:AK148"/>
    <mergeCell ref="A149:B149"/>
    <mergeCell ref="C149:G149"/>
    <mergeCell ref="H149:M149"/>
    <mergeCell ref="O149:R149"/>
    <mergeCell ref="S149:V149"/>
    <mergeCell ref="X149:AA149"/>
    <mergeCell ref="AB149:AE149"/>
    <mergeCell ref="AF149:AH149"/>
    <mergeCell ref="AI149:AK149"/>
    <mergeCell ref="A150:B150"/>
    <mergeCell ref="C150:G150"/>
    <mergeCell ref="H150:M150"/>
    <mergeCell ref="O150:R150"/>
    <mergeCell ref="S150:V150"/>
    <mergeCell ref="X150:AA150"/>
    <mergeCell ref="AB150:AE150"/>
    <mergeCell ref="AF150:AH150"/>
    <mergeCell ref="AI150:AK150"/>
    <mergeCell ref="A151:B151"/>
    <mergeCell ref="C151:G151"/>
    <mergeCell ref="H151:M151"/>
    <mergeCell ref="O151:R151"/>
    <mergeCell ref="S151:V151"/>
    <mergeCell ref="X151:AA151"/>
    <mergeCell ref="AB151:AE151"/>
    <mergeCell ref="AF151:AH151"/>
    <mergeCell ref="AI151:AK151"/>
    <mergeCell ref="A152:B152"/>
    <mergeCell ref="C152:G152"/>
    <mergeCell ref="H152:M152"/>
    <mergeCell ref="O152:R152"/>
    <mergeCell ref="S152:V152"/>
    <mergeCell ref="X152:AA152"/>
    <mergeCell ref="AB152:AE152"/>
    <mergeCell ref="AF152:AH152"/>
    <mergeCell ref="AI152:AK152"/>
    <mergeCell ref="A153:B153"/>
    <mergeCell ref="C153:F153"/>
    <mergeCell ref="G153:H153"/>
    <mergeCell ref="I153:M153"/>
    <mergeCell ref="N153:R153"/>
    <mergeCell ref="S153:V153"/>
    <mergeCell ref="X153:AA153"/>
    <mergeCell ref="AB153:AE153"/>
    <mergeCell ref="AF153:AH153"/>
    <mergeCell ref="AI153:AK153"/>
    <mergeCell ref="B154:C154"/>
    <mergeCell ref="H154:I154"/>
    <mergeCell ref="K154:M154"/>
    <mergeCell ref="O154:R154"/>
    <mergeCell ref="S154:V154"/>
    <mergeCell ref="X154:AA154"/>
    <mergeCell ref="AB154:AE154"/>
    <mergeCell ref="AF154:AH154"/>
    <mergeCell ref="AI154:AK154"/>
    <mergeCell ref="A155:B155"/>
    <mergeCell ref="C155:G155"/>
    <mergeCell ref="H155:M155"/>
    <mergeCell ref="O155:R155"/>
    <mergeCell ref="S155:V155"/>
    <mergeCell ref="X155:AA155"/>
    <mergeCell ref="AB155:AE155"/>
    <mergeCell ref="AF155:AH155"/>
    <mergeCell ref="AI155:AK155"/>
    <mergeCell ref="A156:B156"/>
    <mergeCell ref="C156:G156"/>
    <mergeCell ref="H156:M156"/>
    <mergeCell ref="O156:R156"/>
    <mergeCell ref="S156:V156"/>
    <mergeCell ref="X156:AA156"/>
    <mergeCell ref="AB156:AE156"/>
    <mergeCell ref="AF156:AH156"/>
    <mergeCell ref="AI156:AK156"/>
    <mergeCell ref="A157:B157"/>
    <mergeCell ref="C157:G157"/>
    <mergeCell ref="H157:M157"/>
    <mergeCell ref="O157:R157"/>
    <mergeCell ref="S157:V157"/>
    <mergeCell ref="X157:AA157"/>
    <mergeCell ref="AB157:AE157"/>
    <mergeCell ref="AF157:AH157"/>
    <mergeCell ref="AI157:AK157"/>
    <mergeCell ref="A158:B158"/>
    <mergeCell ref="C158:G158"/>
    <mergeCell ref="H158:M158"/>
    <mergeCell ref="O158:R158"/>
    <mergeCell ref="S158:V158"/>
    <mergeCell ref="X158:AA158"/>
    <mergeCell ref="AB158:AE158"/>
    <mergeCell ref="AF158:AH158"/>
    <mergeCell ref="AI158:AK158"/>
    <mergeCell ref="A159:B159"/>
    <mergeCell ref="C159:F159"/>
    <mergeCell ref="G159:H159"/>
    <mergeCell ref="I159:M159"/>
    <mergeCell ref="N159:R159"/>
    <mergeCell ref="S159:V159"/>
    <mergeCell ref="X159:AA159"/>
    <mergeCell ref="AB159:AE159"/>
    <mergeCell ref="AF159:AH159"/>
    <mergeCell ref="AI159:AK159"/>
    <mergeCell ref="B160:C160"/>
    <mergeCell ref="H160:I160"/>
    <mergeCell ref="K160:M160"/>
    <mergeCell ref="O160:R160"/>
    <mergeCell ref="S160:V160"/>
    <mergeCell ref="X160:AA160"/>
    <mergeCell ref="AB160:AE160"/>
    <mergeCell ref="AF160:AH160"/>
    <mergeCell ref="AI160:AK160"/>
    <mergeCell ref="A161:B161"/>
    <mergeCell ref="C161:G161"/>
    <mergeCell ref="H161:M161"/>
    <mergeCell ref="O161:R161"/>
    <mergeCell ref="S161:V161"/>
    <mergeCell ref="X161:AA161"/>
    <mergeCell ref="AB161:AE161"/>
    <mergeCell ref="AF161:AH161"/>
    <mergeCell ref="AI161:AK161"/>
    <mergeCell ref="A162:B162"/>
    <mergeCell ref="C162:G162"/>
    <mergeCell ref="H162:M162"/>
    <mergeCell ref="O162:R162"/>
    <mergeCell ref="S162:V162"/>
    <mergeCell ref="X162:AA162"/>
    <mergeCell ref="AB162:AE162"/>
    <mergeCell ref="AF162:AH162"/>
    <mergeCell ref="AI162:AK162"/>
    <mergeCell ref="A163:B163"/>
    <mergeCell ref="C163:G163"/>
    <mergeCell ref="H163:M163"/>
    <mergeCell ref="O163:R163"/>
    <mergeCell ref="S163:V163"/>
    <mergeCell ref="X163:AA163"/>
    <mergeCell ref="AB163:AE163"/>
    <mergeCell ref="AF163:AH163"/>
    <mergeCell ref="AI163:AK163"/>
    <mergeCell ref="A164:B164"/>
    <mergeCell ref="C164:G164"/>
    <mergeCell ref="H164:M164"/>
    <mergeCell ref="O164:R164"/>
    <mergeCell ref="S164:V164"/>
    <mergeCell ref="X164:AA164"/>
    <mergeCell ref="AB164:AE164"/>
    <mergeCell ref="AF164:AH164"/>
    <mergeCell ref="AI164:AK164"/>
    <mergeCell ref="A165:B165"/>
    <mergeCell ref="C165:F165"/>
    <mergeCell ref="G165:H165"/>
    <mergeCell ref="I165:M165"/>
    <mergeCell ref="N165:R165"/>
    <mergeCell ref="S165:V165"/>
    <mergeCell ref="X165:AA165"/>
    <mergeCell ref="AB165:AE165"/>
    <mergeCell ref="AF165:AH165"/>
    <mergeCell ref="AI165:AK165"/>
    <mergeCell ref="B166:C166"/>
    <mergeCell ref="H166:I166"/>
    <mergeCell ref="K166:M166"/>
    <mergeCell ref="O166:R166"/>
    <mergeCell ref="S166:V166"/>
    <mergeCell ref="X166:AA166"/>
    <mergeCell ref="AB166:AE166"/>
    <mergeCell ref="AF166:AH166"/>
    <mergeCell ref="AI166:AK166"/>
    <mergeCell ref="A167:B167"/>
    <mergeCell ref="C167:G167"/>
    <mergeCell ref="H167:M167"/>
    <mergeCell ref="O167:R167"/>
    <mergeCell ref="S167:V167"/>
    <mergeCell ref="X167:AA167"/>
    <mergeCell ref="AB167:AE167"/>
    <mergeCell ref="AF167:AH167"/>
    <mergeCell ref="AI167:AK167"/>
    <mergeCell ref="A168:B168"/>
    <mergeCell ref="C168:G168"/>
    <mergeCell ref="H168:M168"/>
    <mergeCell ref="O168:R168"/>
    <mergeCell ref="S168:V168"/>
    <mergeCell ref="X168:AA168"/>
    <mergeCell ref="AB168:AE168"/>
    <mergeCell ref="AF168:AH168"/>
    <mergeCell ref="AI168:AK168"/>
    <mergeCell ref="A169:B169"/>
    <mergeCell ref="C169:G169"/>
    <mergeCell ref="H169:M169"/>
    <mergeCell ref="O169:R169"/>
    <mergeCell ref="S169:V169"/>
    <mergeCell ref="X169:AA169"/>
    <mergeCell ref="AB169:AE169"/>
    <mergeCell ref="AF169:AH169"/>
    <mergeCell ref="AI169:AK169"/>
    <mergeCell ref="A170:B170"/>
    <mergeCell ref="C170:G170"/>
    <mergeCell ref="H170:M170"/>
    <mergeCell ref="O170:R170"/>
    <mergeCell ref="S170:V170"/>
    <mergeCell ref="X170:AA170"/>
    <mergeCell ref="AB170:AE170"/>
    <mergeCell ref="AF170:AH170"/>
    <mergeCell ref="AI170:AK170"/>
    <mergeCell ref="A171:B171"/>
    <mergeCell ref="C171:F171"/>
    <mergeCell ref="G171:H171"/>
    <mergeCell ref="I171:M171"/>
    <mergeCell ref="N171:R171"/>
    <mergeCell ref="S171:V171"/>
    <mergeCell ref="X171:AA171"/>
    <mergeCell ref="AB171:AE171"/>
    <mergeCell ref="AF171:AH171"/>
    <mergeCell ref="AI171:AK171"/>
    <mergeCell ref="B172:C172"/>
    <mergeCell ref="H172:I172"/>
    <mergeCell ref="K172:M172"/>
    <mergeCell ref="O172:R172"/>
    <mergeCell ref="S172:V172"/>
    <mergeCell ref="X172:AA172"/>
    <mergeCell ref="AB172:AE172"/>
    <mergeCell ref="AF172:AH172"/>
    <mergeCell ref="AI172:AK172"/>
    <mergeCell ref="A173:B173"/>
    <mergeCell ref="C173:G173"/>
    <mergeCell ref="H173:M173"/>
    <mergeCell ref="O173:R173"/>
    <mergeCell ref="S173:V173"/>
    <mergeCell ref="X173:AA173"/>
    <mergeCell ref="AB173:AE173"/>
    <mergeCell ref="AF173:AH173"/>
    <mergeCell ref="AI173:AK173"/>
    <mergeCell ref="A174:B174"/>
    <mergeCell ref="C174:G174"/>
    <mergeCell ref="H174:M174"/>
    <mergeCell ref="O174:R174"/>
    <mergeCell ref="S174:V174"/>
    <mergeCell ref="X174:AA174"/>
    <mergeCell ref="AB174:AE174"/>
    <mergeCell ref="AF174:AH174"/>
    <mergeCell ref="AI174:AK174"/>
    <mergeCell ref="A175:B175"/>
    <mergeCell ref="C175:G175"/>
    <mergeCell ref="H175:M175"/>
    <mergeCell ref="O175:R175"/>
    <mergeCell ref="S175:V175"/>
    <mergeCell ref="X175:AA175"/>
    <mergeCell ref="AB175:AE175"/>
    <mergeCell ref="AF175:AH175"/>
    <mergeCell ref="AI175:AK175"/>
    <mergeCell ref="A176:B176"/>
    <mergeCell ref="C176:G176"/>
    <mergeCell ref="H176:M176"/>
    <mergeCell ref="O176:R176"/>
    <mergeCell ref="S176:V176"/>
    <mergeCell ref="X176:AA176"/>
    <mergeCell ref="AB176:AE176"/>
    <mergeCell ref="AF176:AH176"/>
    <mergeCell ref="AI176:AK176"/>
    <mergeCell ref="A177:B177"/>
    <mergeCell ref="C177:F177"/>
    <mergeCell ref="G177:H177"/>
    <mergeCell ref="I177:M177"/>
    <mergeCell ref="N177:R177"/>
    <mergeCell ref="S177:V177"/>
    <mergeCell ref="X177:AA177"/>
    <mergeCell ref="AB177:AE177"/>
    <mergeCell ref="AF177:AH177"/>
    <mergeCell ref="AI177:AK177"/>
    <mergeCell ref="B178:C178"/>
    <mergeCell ref="H178:I178"/>
    <mergeCell ref="K178:M178"/>
    <mergeCell ref="O178:R178"/>
    <mergeCell ref="S178:V178"/>
    <mergeCell ref="X178:AA178"/>
    <mergeCell ref="AB178:AE178"/>
    <mergeCell ref="AF178:AH178"/>
    <mergeCell ref="AI178:AK178"/>
    <mergeCell ref="A179:B179"/>
    <mergeCell ref="C179:G179"/>
    <mergeCell ref="H179:M179"/>
    <mergeCell ref="O179:R179"/>
    <mergeCell ref="S179:V179"/>
    <mergeCell ref="X179:AA179"/>
    <mergeCell ref="AB179:AE179"/>
    <mergeCell ref="AF179:AH179"/>
    <mergeCell ref="AI179:AK179"/>
    <mergeCell ref="A180:B180"/>
    <mergeCell ref="C180:G180"/>
    <mergeCell ref="H180:M180"/>
    <mergeCell ref="O180:R180"/>
    <mergeCell ref="S180:V180"/>
    <mergeCell ref="X180:AA180"/>
    <mergeCell ref="AB180:AE180"/>
    <mergeCell ref="AF180:AH180"/>
    <mergeCell ref="AI180:AK180"/>
    <mergeCell ref="A181:B181"/>
    <mergeCell ref="C181:G181"/>
    <mergeCell ref="H181:M181"/>
    <mergeCell ref="O181:R181"/>
    <mergeCell ref="S181:V181"/>
    <mergeCell ref="X181:AA181"/>
    <mergeCell ref="AB181:AE181"/>
    <mergeCell ref="AF181:AH181"/>
    <mergeCell ref="AI181:AK181"/>
    <mergeCell ref="A182:B182"/>
    <mergeCell ref="C182:G182"/>
    <mergeCell ref="H182:M182"/>
    <mergeCell ref="O182:R182"/>
    <mergeCell ref="S182:V182"/>
    <mergeCell ref="X182:AA182"/>
    <mergeCell ref="AB182:AE182"/>
    <mergeCell ref="AF182:AH182"/>
    <mergeCell ref="AI182:AK182"/>
    <mergeCell ref="A183:B183"/>
    <mergeCell ref="C183:F183"/>
    <mergeCell ref="G183:H183"/>
    <mergeCell ref="I183:M183"/>
    <mergeCell ref="N183:R183"/>
    <mergeCell ref="S183:V183"/>
    <mergeCell ref="X183:AA183"/>
    <mergeCell ref="AB183:AE183"/>
    <mergeCell ref="AF183:AH183"/>
    <mergeCell ref="AI183:AK183"/>
    <mergeCell ref="B184:C184"/>
    <mergeCell ref="H184:I184"/>
    <mergeCell ref="K184:M184"/>
    <mergeCell ref="O184:R184"/>
    <mergeCell ref="S184:V184"/>
    <mergeCell ref="X184:AA184"/>
    <mergeCell ref="AB184:AE184"/>
    <mergeCell ref="AF184:AH184"/>
    <mergeCell ref="AI184:AK184"/>
    <mergeCell ref="A185:B185"/>
    <mergeCell ref="C185:G185"/>
    <mergeCell ref="H185:M185"/>
    <mergeCell ref="O185:R185"/>
    <mergeCell ref="S185:V185"/>
    <mergeCell ref="X185:AA185"/>
    <mergeCell ref="AB185:AE185"/>
    <mergeCell ref="AF185:AH185"/>
    <mergeCell ref="AI185:AK185"/>
    <mergeCell ref="A186:B186"/>
    <mergeCell ref="C186:G186"/>
    <mergeCell ref="H186:M186"/>
    <mergeCell ref="O186:R186"/>
    <mergeCell ref="S186:V186"/>
    <mergeCell ref="X186:AA186"/>
    <mergeCell ref="AB186:AE186"/>
    <mergeCell ref="AF186:AH186"/>
    <mergeCell ref="AI186:AK186"/>
    <mergeCell ref="A187:B187"/>
    <mergeCell ref="C187:G187"/>
    <mergeCell ref="H187:M187"/>
    <mergeCell ref="O187:R187"/>
    <mergeCell ref="S187:V187"/>
    <mergeCell ref="X187:AA187"/>
    <mergeCell ref="AB187:AE187"/>
    <mergeCell ref="AF187:AH187"/>
    <mergeCell ref="AI187:AK187"/>
    <mergeCell ref="A188:B188"/>
    <mergeCell ref="C188:G188"/>
    <mergeCell ref="H188:M188"/>
    <mergeCell ref="O188:R188"/>
    <mergeCell ref="S188:V188"/>
    <mergeCell ref="X188:AA188"/>
    <mergeCell ref="AB188:AE188"/>
    <mergeCell ref="AF188:AH188"/>
    <mergeCell ref="AI188:AK188"/>
    <mergeCell ref="AM188:AQ188"/>
    <mergeCell ref="A189:B189"/>
    <mergeCell ref="C189:F189"/>
    <mergeCell ref="G189:H189"/>
    <mergeCell ref="I189:M189"/>
    <mergeCell ref="N189:R189"/>
    <mergeCell ref="S189:V189"/>
    <mergeCell ref="X189:AA189"/>
    <mergeCell ref="AB189:AE189"/>
    <mergeCell ref="AF189:AH189"/>
    <mergeCell ref="AI189:AK189"/>
    <mergeCell ref="AM189:AQ189"/>
    <mergeCell ref="B190:C190"/>
    <mergeCell ref="H190:I190"/>
    <mergeCell ref="K190:M190"/>
    <mergeCell ref="O190:R190"/>
    <mergeCell ref="S190:V190"/>
    <mergeCell ref="X190:AA190"/>
    <mergeCell ref="AB190:AE190"/>
    <mergeCell ref="AF190:AH190"/>
    <mergeCell ref="AI190:AK190"/>
    <mergeCell ref="A191:N191"/>
    <mergeCell ref="O191:R191"/>
    <mergeCell ref="S191:V191"/>
    <mergeCell ref="X191:AA191"/>
    <mergeCell ref="AB191:AE191"/>
    <mergeCell ref="AF191:AH191"/>
    <mergeCell ref="AI191:AK191"/>
    <mergeCell ref="A192:N192"/>
    <mergeCell ref="O192:R192"/>
    <mergeCell ref="S192:V192"/>
    <mergeCell ref="X192:AA192"/>
    <mergeCell ref="AB192:AE192"/>
    <mergeCell ref="AF192:AH192"/>
    <mergeCell ref="AI192:AK192"/>
    <mergeCell ref="A193:L193"/>
    <mergeCell ref="M193:X193"/>
    <mergeCell ref="Y193:AK195"/>
    <mergeCell ref="A194:D194"/>
    <mergeCell ref="E194:L194"/>
    <mergeCell ref="M194:Q194"/>
    <mergeCell ref="R194:X194"/>
    <mergeCell ref="A195:D195"/>
    <mergeCell ref="E195:L195"/>
    <mergeCell ref="M195:Q195"/>
    <mergeCell ref="R195:X195"/>
    <mergeCell ref="A196:M196"/>
    <mergeCell ref="O196:V196"/>
    <mergeCell ref="X196:AE196"/>
    <mergeCell ref="AF196:AK196"/>
    <mergeCell ref="A197:B197"/>
    <mergeCell ref="C197:G197"/>
    <mergeCell ref="H197:M197"/>
    <mergeCell ref="O197:R197"/>
    <mergeCell ref="S197:V197"/>
    <mergeCell ref="X197:AA197"/>
    <mergeCell ref="AB197:AE197"/>
    <mergeCell ref="AF197:AH197"/>
    <mergeCell ref="AI197:AK197"/>
    <mergeCell ref="A198:B198"/>
    <mergeCell ref="C198:G198"/>
    <mergeCell ref="H198:M198"/>
    <mergeCell ref="O198:R198"/>
    <mergeCell ref="S198:V198"/>
    <mergeCell ref="X198:AA198"/>
    <mergeCell ref="AB198:AE198"/>
    <mergeCell ref="AF198:AH198"/>
    <mergeCell ref="AI198:AK198"/>
    <mergeCell ref="A199:B199"/>
    <mergeCell ref="C199:G199"/>
    <mergeCell ref="H199:M199"/>
    <mergeCell ref="O199:R199"/>
    <mergeCell ref="S199:V199"/>
    <mergeCell ref="X199:AA199"/>
    <mergeCell ref="AB199:AE199"/>
    <mergeCell ref="AF199:AH199"/>
    <mergeCell ref="AI199:AK199"/>
    <mergeCell ref="A200:B200"/>
    <mergeCell ref="C200:G200"/>
    <mergeCell ref="H200:M200"/>
    <mergeCell ref="O200:R200"/>
    <mergeCell ref="S200:V200"/>
    <mergeCell ref="X200:AA200"/>
    <mergeCell ref="AB200:AE200"/>
    <mergeCell ref="AF200:AH200"/>
    <mergeCell ref="AI200:AK200"/>
    <mergeCell ref="A201:B201"/>
    <mergeCell ref="C201:F201"/>
    <mergeCell ref="G201:H201"/>
    <mergeCell ref="I201:M201"/>
    <mergeCell ref="N201:R201"/>
    <mergeCell ref="S201:V201"/>
    <mergeCell ref="X201:AA201"/>
    <mergeCell ref="AB201:AE201"/>
    <mergeCell ref="AF201:AH201"/>
    <mergeCell ref="AI201:AK201"/>
    <mergeCell ref="B202:C202"/>
    <mergeCell ref="H202:I202"/>
    <mergeCell ref="K202:M202"/>
    <mergeCell ref="O202:R202"/>
    <mergeCell ref="S202:V202"/>
    <mergeCell ref="X202:AA202"/>
    <mergeCell ref="AB202:AE202"/>
    <mergeCell ref="AF202:AH202"/>
    <mergeCell ref="AI202:AK202"/>
    <mergeCell ref="A203:B203"/>
    <mergeCell ref="C203:G203"/>
    <mergeCell ref="H203:M203"/>
    <mergeCell ref="O203:R203"/>
    <mergeCell ref="S203:V203"/>
    <mergeCell ref="X203:AA203"/>
    <mergeCell ref="AB203:AE203"/>
    <mergeCell ref="AF203:AH203"/>
    <mergeCell ref="AI203:AK203"/>
    <mergeCell ref="A204:B204"/>
    <mergeCell ref="C204:G204"/>
    <mergeCell ref="H204:M204"/>
    <mergeCell ref="O204:R204"/>
    <mergeCell ref="S204:V204"/>
    <mergeCell ref="X204:AA204"/>
    <mergeCell ref="AB204:AE204"/>
    <mergeCell ref="AF204:AH204"/>
    <mergeCell ref="AI204:AK204"/>
    <mergeCell ref="A205:B205"/>
    <mergeCell ref="C205:G205"/>
    <mergeCell ref="H205:M205"/>
    <mergeCell ref="O205:R205"/>
    <mergeCell ref="S205:V205"/>
    <mergeCell ref="X205:AA205"/>
    <mergeCell ref="AB205:AE205"/>
    <mergeCell ref="AF205:AH205"/>
    <mergeCell ref="AI205:AK205"/>
    <mergeCell ref="A206:B206"/>
    <mergeCell ref="C206:G206"/>
    <mergeCell ref="H206:M206"/>
    <mergeCell ref="O206:R206"/>
    <mergeCell ref="S206:V206"/>
    <mergeCell ref="X206:AA206"/>
    <mergeCell ref="AB206:AE206"/>
    <mergeCell ref="AF206:AH206"/>
    <mergeCell ref="AI206:AK206"/>
    <mergeCell ref="A207:B207"/>
    <mergeCell ref="C207:F207"/>
    <mergeCell ref="G207:H207"/>
    <mergeCell ref="I207:M207"/>
    <mergeCell ref="N207:R207"/>
    <mergeCell ref="S207:V207"/>
    <mergeCell ref="X207:AA207"/>
    <mergeCell ref="AB207:AE207"/>
    <mergeCell ref="AF207:AH207"/>
    <mergeCell ref="AI207:AK207"/>
    <mergeCell ref="B208:C208"/>
    <mergeCell ref="H208:I208"/>
    <mergeCell ref="K208:M208"/>
    <mergeCell ref="O208:R208"/>
    <mergeCell ref="S208:V208"/>
    <mergeCell ref="X208:AA208"/>
    <mergeCell ref="AB208:AE208"/>
    <mergeCell ref="AF208:AH208"/>
    <mergeCell ref="AI208:AK208"/>
    <mergeCell ref="A209:B209"/>
    <mergeCell ref="C209:G209"/>
    <mergeCell ref="H209:M209"/>
    <mergeCell ref="O209:R209"/>
    <mergeCell ref="S209:V209"/>
    <mergeCell ref="X209:AA209"/>
    <mergeCell ref="AB209:AE209"/>
    <mergeCell ref="AF209:AH209"/>
    <mergeCell ref="AI209:AK209"/>
    <mergeCell ref="A210:B210"/>
    <mergeCell ref="C210:G210"/>
    <mergeCell ref="H210:M210"/>
    <mergeCell ref="O210:R210"/>
    <mergeCell ref="S210:V210"/>
    <mergeCell ref="X210:AA210"/>
    <mergeCell ref="AB210:AE210"/>
    <mergeCell ref="AF210:AH210"/>
    <mergeCell ref="AI210:AK210"/>
    <mergeCell ref="A211:B211"/>
    <mergeCell ref="C211:G211"/>
    <mergeCell ref="H211:M211"/>
    <mergeCell ref="O211:R211"/>
    <mergeCell ref="S211:V211"/>
    <mergeCell ref="X211:AA211"/>
    <mergeCell ref="AB211:AE211"/>
    <mergeCell ref="AF211:AH211"/>
    <mergeCell ref="AI211:AK211"/>
    <mergeCell ref="A212:B212"/>
    <mergeCell ref="C212:G212"/>
    <mergeCell ref="H212:M212"/>
    <mergeCell ref="O212:R212"/>
    <mergeCell ref="S212:V212"/>
    <mergeCell ref="X212:AA212"/>
    <mergeCell ref="AB212:AE212"/>
    <mergeCell ref="AF212:AH212"/>
    <mergeCell ref="AI212:AK212"/>
    <mergeCell ref="A213:B213"/>
    <mergeCell ref="C213:F213"/>
    <mergeCell ref="G213:H213"/>
    <mergeCell ref="I213:M213"/>
    <mergeCell ref="N213:R213"/>
    <mergeCell ref="S213:V213"/>
    <mergeCell ref="X213:AA213"/>
    <mergeCell ref="AB213:AE213"/>
    <mergeCell ref="AF213:AH213"/>
    <mergeCell ref="AI213:AK213"/>
    <mergeCell ref="B214:C214"/>
    <mergeCell ref="H214:I214"/>
    <mergeCell ref="K214:M214"/>
    <mergeCell ref="O214:R214"/>
    <mergeCell ref="S214:V214"/>
    <mergeCell ref="X214:AA214"/>
    <mergeCell ref="AB214:AE214"/>
    <mergeCell ref="AF214:AH214"/>
    <mergeCell ref="AI214:AK214"/>
    <mergeCell ref="A215:B215"/>
    <mergeCell ref="C215:G215"/>
    <mergeCell ref="H215:M215"/>
    <mergeCell ref="O215:R215"/>
    <mergeCell ref="S215:V215"/>
    <mergeCell ref="X215:AA215"/>
    <mergeCell ref="AB215:AE215"/>
    <mergeCell ref="AF215:AH215"/>
    <mergeCell ref="AI215:AK215"/>
    <mergeCell ref="A216:B216"/>
    <mergeCell ref="C216:G216"/>
    <mergeCell ref="H216:M216"/>
    <mergeCell ref="O216:R216"/>
    <mergeCell ref="S216:V216"/>
    <mergeCell ref="X216:AA216"/>
    <mergeCell ref="AB216:AE216"/>
    <mergeCell ref="AF216:AH216"/>
    <mergeCell ref="AI216:AK216"/>
    <mergeCell ref="A217:B217"/>
    <mergeCell ref="C217:G217"/>
    <mergeCell ref="H217:M217"/>
    <mergeCell ref="O217:R217"/>
    <mergeCell ref="S217:V217"/>
    <mergeCell ref="X217:AA217"/>
    <mergeCell ref="AB217:AE217"/>
    <mergeCell ref="AF217:AH217"/>
    <mergeCell ref="AI217:AK217"/>
    <mergeCell ref="A218:B218"/>
    <mergeCell ref="C218:G218"/>
    <mergeCell ref="H218:M218"/>
    <mergeCell ref="O218:R218"/>
    <mergeCell ref="S218:V218"/>
    <mergeCell ref="X218:AA218"/>
    <mergeCell ref="AB218:AE218"/>
    <mergeCell ref="AF218:AH218"/>
    <mergeCell ref="AI218:AK218"/>
    <mergeCell ref="A219:B219"/>
    <mergeCell ref="C219:F219"/>
    <mergeCell ref="G219:H219"/>
    <mergeCell ref="I219:M219"/>
    <mergeCell ref="N219:R219"/>
    <mergeCell ref="S219:V219"/>
    <mergeCell ref="X219:AA219"/>
    <mergeCell ref="AB219:AE219"/>
    <mergeCell ref="AF219:AH219"/>
    <mergeCell ref="AI219:AK219"/>
    <mergeCell ref="B220:C220"/>
    <mergeCell ref="H220:I220"/>
    <mergeCell ref="K220:M220"/>
    <mergeCell ref="O220:R220"/>
    <mergeCell ref="S220:V220"/>
    <mergeCell ref="X220:AA220"/>
    <mergeCell ref="AB220:AE220"/>
    <mergeCell ref="AF220:AH220"/>
    <mergeCell ref="AI220:AK220"/>
    <mergeCell ref="A221:B221"/>
    <mergeCell ref="C221:G221"/>
    <mergeCell ref="H221:M221"/>
    <mergeCell ref="O221:R221"/>
    <mergeCell ref="S221:V221"/>
    <mergeCell ref="X221:AA221"/>
    <mergeCell ref="AB221:AE221"/>
    <mergeCell ref="AF221:AH221"/>
    <mergeCell ref="AI221:AK221"/>
    <mergeCell ref="A222:B222"/>
    <mergeCell ref="C222:G222"/>
    <mergeCell ref="H222:M222"/>
    <mergeCell ref="O222:R222"/>
    <mergeCell ref="S222:V222"/>
    <mergeCell ref="X222:AA222"/>
    <mergeCell ref="AB222:AE222"/>
    <mergeCell ref="AF222:AH222"/>
    <mergeCell ref="AI222:AK222"/>
    <mergeCell ref="A223:B223"/>
    <mergeCell ref="C223:G223"/>
    <mergeCell ref="H223:M223"/>
    <mergeCell ref="O223:R223"/>
    <mergeCell ref="S223:V223"/>
    <mergeCell ref="X223:AA223"/>
    <mergeCell ref="AB223:AE223"/>
    <mergeCell ref="AF223:AH223"/>
    <mergeCell ref="AI223:AK223"/>
    <mergeCell ref="A224:B224"/>
    <mergeCell ref="C224:G224"/>
    <mergeCell ref="H224:M224"/>
    <mergeCell ref="O224:R224"/>
    <mergeCell ref="S224:V224"/>
    <mergeCell ref="X224:AA224"/>
    <mergeCell ref="AB224:AE224"/>
    <mergeCell ref="AF224:AH224"/>
    <mergeCell ref="AI224:AK224"/>
    <mergeCell ref="A225:B225"/>
    <mergeCell ref="C225:F225"/>
    <mergeCell ref="G225:H225"/>
    <mergeCell ref="I225:M225"/>
    <mergeCell ref="N225:R225"/>
    <mergeCell ref="S225:V225"/>
    <mergeCell ref="X225:AA225"/>
    <mergeCell ref="AB225:AE225"/>
    <mergeCell ref="AF225:AH225"/>
    <mergeCell ref="AI225:AK225"/>
    <mergeCell ref="B226:C226"/>
    <mergeCell ref="H226:I226"/>
    <mergeCell ref="K226:M226"/>
    <mergeCell ref="O226:R226"/>
    <mergeCell ref="S226:V226"/>
    <mergeCell ref="X226:AA226"/>
    <mergeCell ref="AB226:AE226"/>
    <mergeCell ref="AF226:AH226"/>
    <mergeCell ref="AI226:AK226"/>
    <mergeCell ref="A227:B227"/>
    <mergeCell ref="C227:G227"/>
    <mergeCell ref="H227:M227"/>
    <mergeCell ref="O227:R227"/>
    <mergeCell ref="S227:V227"/>
    <mergeCell ref="X227:AA227"/>
    <mergeCell ref="AB227:AE227"/>
    <mergeCell ref="AF227:AH227"/>
    <mergeCell ref="AI227:AK227"/>
    <mergeCell ref="A228:B228"/>
    <mergeCell ref="C228:G228"/>
    <mergeCell ref="H228:M228"/>
    <mergeCell ref="O228:R228"/>
    <mergeCell ref="S228:V228"/>
    <mergeCell ref="X228:AA228"/>
    <mergeCell ref="AB228:AE228"/>
    <mergeCell ref="AF228:AH228"/>
    <mergeCell ref="AI228:AK228"/>
    <mergeCell ref="A229:B229"/>
    <mergeCell ref="C229:G229"/>
    <mergeCell ref="H229:M229"/>
    <mergeCell ref="O229:R229"/>
    <mergeCell ref="S229:V229"/>
    <mergeCell ref="X229:AA229"/>
    <mergeCell ref="AB229:AE229"/>
    <mergeCell ref="AF229:AH229"/>
    <mergeCell ref="AI229:AK229"/>
    <mergeCell ref="A230:B230"/>
    <mergeCell ref="C230:G230"/>
    <mergeCell ref="H230:M230"/>
    <mergeCell ref="O230:R230"/>
    <mergeCell ref="S230:V230"/>
    <mergeCell ref="X230:AA230"/>
    <mergeCell ref="AB230:AE230"/>
    <mergeCell ref="AF230:AH230"/>
    <mergeCell ref="AI230:AK230"/>
    <mergeCell ref="A231:B231"/>
    <mergeCell ref="C231:F231"/>
    <mergeCell ref="G231:H231"/>
    <mergeCell ref="I231:M231"/>
    <mergeCell ref="N231:R231"/>
    <mergeCell ref="S231:V231"/>
    <mergeCell ref="X231:AA231"/>
    <mergeCell ref="AB231:AE231"/>
    <mergeCell ref="AF231:AH231"/>
    <mergeCell ref="AI231:AK231"/>
    <mergeCell ref="B232:C232"/>
    <mergeCell ref="H232:I232"/>
    <mergeCell ref="K232:M232"/>
    <mergeCell ref="O232:R232"/>
    <mergeCell ref="S232:V232"/>
    <mergeCell ref="X232:AA232"/>
    <mergeCell ref="AB232:AE232"/>
    <mergeCell ref="AF232:AH232"/>
    <mergeCell ref="AI232:AK232"/>
    <mergeCell ref="A233:B233"/>
    <mergeCell ref="C233:G233"/>
    <mergeCell ref="H233:M233"/>
    <mergeCell ref="O233:R233"/>
    <mergeCell ref="S233:V233"/>
    <mergeCell ref="X233:AA233"/>
    <mergeCell ref="AB233:AE233"/>
    <mergeCell ref="AF233:AH233"/>
    <mergeCell ref="AI233:AK233"/>
    <mergeCell ref="A234:B234"/>
    <mergeCell ref="C234:G234"/>
    <mergeCell ref="H234:M234"/>
    <mergeCell ref="O234:R234"/>
    <mergeCell ref="S234:V234"/>
    <mergeCell ref="X234:AA234"/>
    <mergeCell ref="AB234:AE234"/>
    <mergeCell ref="AF234:AH234"/>
    <mergeCell ref="AI234:AK234"/>
    <mergeCell ref="A235:B235"/>
    <mergeCell ref="C235:G235"/>
    <mergeCell ref="H235:M235"/>
    <mergeCell ref="O235:R235"/>
    <mergeCell ref="S235:V235"/>
    <mergeCell ref="X235:AA235"/>
    <mergeCell ref="AB235:AE235"/>
    <mergeCell ref="AF235:AH235"/>
    <mergeCell ref="AI235:AK235"/>
    <mergeCell ref="A236:B236"/>
    <mergeCell ref="C236:G236"/>
    <mergeCell ref="H236:M236"/>
    <mergeCell ref="O236:R236"/>
    <mergeCell ref="S236:V236"/>
    <mergeCell ref="X236:AA236"/>
    <mergeCell ref="AB236:AE236"/>
    <mergeCell ref="AF236:AH236"/>
    <mergeCell ref="AI236:AK236"/>
    <mergeCell ref="A237:B237"/>
    <mergeCell ref="C237:F237"/>
    <mergeCell ref="G237:H237"/>
    <mergeCell ref="I237:M237"/>
    <mergeCell ref="N237:R237"/>
    <mergeCell ref="S237:V237"/>
    <mergeCell ref="X237:AA237"/>
    <mergeCell ref="AB237:AE237"/>
    <mergeCell ref="AF237:AH237"/>
    <mergeCell ref="AI237:AK237"/>
    <mergeCell ref="B238:C238"/>
    <mergeCell ref="H238:I238"/>
    <mergeCell ref="K238:M238"/>
    <mergeCell ref="O238:R238"/>
    <mergeCell ref="S238:V238"/>
    <mergeCell ref="X238:AA238"/>
    <mergeCell ref="AB238:AE238"/>
    <mergeCell ref="AF238:AH238"/>
    <mergeCell ref="AI238:AK238"/>
    <mergeCell ref="A239:B239"/>
    <mergeCell ref="C239:G239"/>
    <mergeCell ref="H239:M239"/>
    <mergeCell ref="O239:R239"/>
    <mergeCell ref="S239:V239"/>
    <mergeCell ref="X239:AA239"/>
    <mergeCell ref="AB239:AE239"/>
    <mergeCell ref="AF239:AH239"/>
    <mergeCell ref="AI239:AK239"/>
    <mergeCell ref="A240:B240"/>
    <mergeCell ref="C240:G240"/>
    <mergeCell ref="H240:M240"/>
    <mergeCell ref="O240:R240"/>
    <mergeCell ref="S240:V240"/>
    <mergeCell ref="X240:AA240"/>
    <mergeCell ref="AB240:AE240"/>
    <mergeCell ref="AF240:AH240"/>
    <mergeCell ref="AI240:AK240"/>
    <mergeCell ref="A241:B241"/>
    <mergeCell ref="C241:G241"/>
    <mergeCell ref="H241:M241"/>
    <mergeCell ref="O241:R241"/>
    <mergeCell ref="S241:V241"/>
    <mergeCell ref="X241:AA241"/>
    <mergeCell ref="AB241:AE241"/>
    <mergeCell ref="AF241:AH241"/>
    <mergeCell ref="AI241:AK241"/>
    <mergeCell ref="BF241:BG241"/>
    <mergeCell ref="A242:B242"/>
    <mergeCell ref="C242:G242"/>
    <mergeCell ref="H242:M242"/>
    <mergeCell ref="O242:R242"/>
    <mergeCell ref="S242:V242"/>
    <mergeCell ref="X242:AA242"/>
    <mergeCell ref="AB242:AE242"/>
    <mergeCell ref="AF242:AH242"/>
    <mergeCell ref="AI242:AK242"/>
    <mergeCell ref="A243:B243"/>
    <mergeCell ref="C243:F243"/>
    <mergeCell ref="G243:H243"/>
    <mergeCell ref="I243:M243"/>
    <mergeCell ref="N243:R243"/>
    <mergeCell ref="S243:V243"/>
    <mergeCell ref="X243:AA243"/>
    <mergeCell ref="AB243:AE243"/>
    <mergeCell ref="AF243:AH243"/>
    <mergeCell ref="AI243:AK243"/>
    <mergeCell ref="B244:C244"/>
    <mergeCell ref="H244:I244"/>
    <mergeCell ref="K244:M244"/>
    <mergeCell ref="O244:R244"/>
    <mergeCell ref="S244:V244"/>
    <mergeCell ref="X244:AA244"/>
    <mergeCell ref="AB244:AE244"/>
    <mergeCell ref="AF244:AH244"/>
    <mergeCell ref="AI244:AK244"/>
    <mergeCell ref="A245:B245"/>
    <mergeCell ref="C245:G245"/>
    <mergeCell ref="H245:M245"/>
    <mergeCell ref="O245:R245"/>
    <mergeCell ref="S245:V245"/>
    <mergeCell ref="X245:AA245"/>
    <mergeCell ref="AB245:AE245"/>
    <mergeCell ref="AF245:AH245"/>
    <mergeCell ref="AI245:AK245"/>
    <mergeCell ref="AM248:AQ248"/>
    <mergeCell ref="A249:B249"/>
    <mergeCell ref="C249:F249"/>
    <mergeCell ref="G249:H249"/>
    <mergeCell ref="I249:M249"/>
    <mergeCell ref="N249:R249"/>
    <mergeCell ref="S249:V249"/>
    <mergeCell ref="X249:AA249"/>
    <mergeCell ref="AB247:AE247"/>
    <mergeCell ref="A246:B246"/>
    <mergeCell ref="C246:G246"/>
    <mergeCell ref="H246:M246"/>
    <mergeCell ref="O246:R246"/>
    <mergeCell ref="S246:V246"/>
    <mergeCell ref="X246:AA246"/>
    <mergeCell ref="AF248:AH248"/>
    <mergeCell ref="AB246:AE246"/>
    <mergeCell ref="AF246:AH246"/>
    <mergeCell ref="AI246:AK246"/>
    <mergeCell ref="A247:B247"/>
    <mergeCell ref="C247:G247"/>
    <mergeCell ref="H247:M247"/>
    <mergeCell ref="O247:R247"/>
    <mergeCell ref="S247:V247"/>
    <mergeCell ref="X247:AA247"/>
    <mergeCell ref="AF251:AH251"/>
    <mergeCell ref="A252:N252"/>
    <mergeCell ref="O252:R252"/>
    <mergeCell ref="S252:V252"/>
    <mergeCell ref="X252:AA252"/>
    <mergeCell ref="AB249:AE249"/>
    <mergeCell ref="AF247:AH247"/>
    <mergeCell ref="AI247:AK247"/>
    <mergeCell ref="A248:B248"/>
    <mergeCell ref="C248:G248"/>
    <mergeCell ref="H248:M248"/>
    <mergeCell ref="O248:R248"/>
    <mergeCell ref="S248:V248"/>
    <mergeCell ref="X248:AA248"/>
    <mergeCell ref="AB248:AE248"/>
    <mergeCell ref="AB250:AE250"/>
    <mergeCell ref="AI248:AK248"/>
    <mergeCell ref="E256:L256"/>
    <mergeCell ref="M256:Q256"/>
    <mergeCell ref="R256:X256"/>
    <mergeCell ref="AI252:AK252"/>
    <mergeCell ref="A253:AK253"/>
    <mergeCell ref="A254:L254"/>
    <mergeCell ref="M254:X254"/>
    <mergeCell ref="Y254:AK256"/>
    <mergeCell ref="A255:D255"/>
    <mergeCell ref="E255:L255"/>
    <mergeCell ref="M255:Q255"/>
    <mergeCell ref="R255:X255"/>
    <mergeCell ref="A256:D256"/>
    <mergeCell ref="AI251:AK251"/>
    <mergeCell ref="AF249:AH249"/>
    <mergeCell ref="AI249:AK249"/>
    <mergeCell ref="AM249:AQ249"/>
    <mergeCell ref="B250:C250"/>
    <mergeCell ref="H250:I250"/>
    <mergeCell ref="K250:M250"/>
    <mergeCell ref="O250:R250"/>
    <mergeCell ref="S250:V250"/>
    <mergeCell ref="X250:AA250"/>
    <mergeCell ref="AB252:AE252"/>
    <mergeCell ref="AF252:AH252"/>
    <mergeCell ref="AF250:AH250"/>
    <mergeCell ref="AI250:AK250"/>
    <mergeCell ref="A251:N251"/>
    <mergeCell ref="O251:R251"/>
    <mergeCell ref="S251:V251"/>
    <mergeCell ref="X251:AA251"/>
    <mergeCell ref="AB251:AE251"/>
  </mergeCells>
  <pageMargins left="0" right="0" top="0" bottom="0" header="0.5" footer="0.17"/>
  <pageSetup scale="93" fitToHeight="4" orientation="portrait" horizontalDpi="1200" verticalDpi="1200" r:id="rId1"/>
  <headerFooter alignWithMargins="0">
    <oddFooter>&amp;RPage &amp;P of &amp;N</oddFooter>
  </headerFooter>
  <rowBreaks count="3" manualBreakCount="3">
    <brk id="75" max="36" man="1"/>
    <brk id="135" max="36" man="1"/>
    <brk id="195"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Label 1">
              <controlPr defaultSize="0" autoFill="0" autoLine="0" autoPict="0">
                <anchor moveWithCells="1" sizeWithCells="1">
                  <from>
                    <xdr:col>28</xdr:col>
                    <xdr:colOff>76200</xdr:colOff>
                    <xdr:row>47</xdr:row>
                    <xdr:rowOff>76200</xdr:rowOff>
                  </from>
                  <to>
                    <xdr:col>33</xdr:col>
                    <xdr:colOff>152400</xdr:colOff>
                    <xdr:row>48</xdr:row>
                    <xdr:rowOff>99060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30</xdr:col>
                    <xdr:colOff>114300</xdr:colOff>
                    <xdr:row>5</xdr:row>
                    <xdr:rowOff>60960</xdr:rowOff>
                  </from>
                  <to>
                    <xdr:col>36</xdr:col>
                    <xdr:colOff>327660</xdr:colOff>
                    <xdr:row>7</xdr:row>
                    <xdr:rowOff>83820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'Meal Rates'!$B$1:$B$4</xm:f>
          </x14:formula1>
          <xm:sqref>AB246:AE248 AB52:AE54 AB240:AE242 AB234:AE236 AB228:AE230 AB222:AE224 AB216:AE218 AB210:AE212 AB204:AE206 AB198:AE200 AB186:AE188 AB180:AE182 AB174:AE176 AB168:AE170 AB162:AE164 AB156:AE158 AB150:AE152 AB144:AE146 AB138:AE140 AB126:AE128 AB120:AE122 AB114:AE116 AB108:AE110 AB102:AE104 AB96:AE98 AB90:AE92 AB84:AE86 AB78:AE80 AB64:AE66 AB58:AE60</xm:sqref>
        </x14:dataValidation>
        <x14:dataValidation type="list" allowBlank="1" showErrorMessage="1" xr:uid="{00000000-0002-0000-0000-000001000000}">
          <x14:formula1>
            <xm:f>'Meal Rates'!$A$1:$A$4</xm:f>
          </x14:formula1>
          <xm:sqref>X246:AA248 X52:AA54 X240:AA242 X234:AA236 X228:AA230 X222:AA224 X216:AA218 X210:AA212 X204:AA206 X198:AA200 X186:AA188 X180:AA182 X174:AA176 X168:AA170 X162:AA164 X156:AA158 X150:AA152 X144:AA146 X138:AA140 X126:AA128 X120:AA122 X114:AA116 X108:AA110 X102:AA104 X96:AA98 X90:AA92 X84:AA86 X78:AA80 X64:AA66 X58:AA60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Q333"/>
  <sheetViews>
    <sheetView topLeftCell="B21" zoomScaleNormal="100" workbookViewId="0">
      <selection activeCell="AY69" sqref="AY69"/>
    </sheetView>
  </sheetViews>
  <sheetFormatPr defaultColWidth="1.6640625" defaultRowHeight="13.2" x14ac:dyDescent="0.25"/>
  <cols>
    <col min="1" max="1" width="4.6640625" style="1" hidden="1" customWidth="1"/>
    <col min="2" max="2" width="3.6640625" style="1" customWidth="1"/>
    <col min="3" max="4" width="2.6640625" style="1" customWidth="1"/>
    <col min="5" max="5" width="3.33203125" style="1" customWidth="1"/>
    <col min="6" max="6" width="2.6640625" style="1" customWidth="1"/>
    <col min="7" max="7" width="3.33203125" style="1" customWidth="1"/>
    <col min="8" max="8" width="4" style="1" customWidth="1"/>
    <col min="9" max="9" width="2.6640625" style="1" customWidth="1"/>
    <col min="10" max="10" width="3.88671875" style="1" customWidth="1"/>
    <col min="11" max="11" width="3.5546875" style="1" customWidth="1"/>
    <col min="12" max="13" width="2.6640625" style="1" customWidth="1"/>
    <col min="14" max="15" width="1.6640625" style="1" customWidth="1"/>
    <col min="16" max="23" width="2.6640625" style="1" customWidth="1"/>
    <col min="24" max="25" width="1.6640625" style="1" customWidth="1"/>
    <col min="26" max="37" width="2.6640625" style="1" customWidth="1"/>
    <col min="38" max="38" width="5.44140625" style="1" customWidth="1"/>
    <col min="39" max="39" width="2.5546875" style="1" bestFit="1" customWidth="1"/>
    <col min="40" max="40" width="4.5546875" style="1" bestFit="1" customWidth="1"/>
    <col min="41" max="46" width="1.6640625" style="1" hidden="1" customWidth="1"/>
    <col min="47" max="47" width="2.6640625" style="1" bestFit="1" customWidth="1"/>
    <col min="48" max="48" width="4.5546875" style="1" bestFit="1" customWidth="1"/>
    <col min="49" max="49" width="1.6640625" style="1"/>
    <col min="50" max="50" width="12.5546875" style="52" customWidth="1"/>
    <col min="51" max="51" width="12.88671875" style="52" customWidth="1"/>
    <col min="52" max="52" width="15.44140625" style="52" customWidth="1"/>
    <col min="53" max="53" width="13.109375" style="53" customWidth="1"/>
    <col min="54" max="54" width="1.33203125" style="1" customWidth="1"/>
    <col min="55" max="16384" width="1.6640625" style="1"/>
  </cols>
  <sheetData>
    <row r="1" spans="1:199" x14ac:dyDescent="0.25">
      <c r="A1" s="48">
        <v>0.57999999999999996</v>
      </c>
      <c r="B1" s="246" t="s">
        <v>0</v>
      </c>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24"/>
      <c r="AN1" s="24"/>
      <c r="AO1" s="24"/>
      <c r="AP1" s="24"/>
      <c r="AQ1" s="24"/>
      <c r="AR1" s="24"/>
      <c r="AS1" s="24"/>
      <c r="AT1" s="24"/>
      <c r="AU1" s="24"/>
      <c r="AV1" s="24"/>
      <c r="AW1" s="24"/>
      <c r="AX1" s="49"/>
      <c r="AY1" s="49"/>
      <c r="AZ1" s="49"/>
      <c r="BA1" s="50"/>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row>
    <row r="2" spans="1:199" x14ac:dyDescent="0.25">
      <c r="A2" s="48">
        <v>0.33</v>
      </c>
      <c r="B2" s="246" t="s">
        <v>1</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
      <c r="AN2" s="24"/>
      <c r="AO2" s="24"/>
      <c r="AP2" s="24"/>
      <c r="AQ2" s="24"/>
      <c r="AR2" s="24"/>
      <c r="AS2" s="24"/>
      <c r="AT2" s="24"/>
      <c r="AU2" s="24"/>
      <c r="AV2" s="24"/>
      <c r="AW2" s="24"/>
      <c r="AX2" s="49"/>
      <c r="AY2" s="49"/>
      <c r="AZ2" s="49"/>
      <c r="BA2" s="50"/>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row>
    <row r="3" spans="1:199" x14ac:dyDescent="0.25">
      <c r="B3" s="246" t="s">
        <v>2</v>
      </c>
      <c r="C3" s="247"/>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
      <c r="AN3" s="24"/>
      <c r="AO3" s="24"/>
      <c r="AP3" s="24"/>
      <c r="AQ3" s="24"/>
      <c r="AR3" s="24"/>
      <c r="AS3" s="24"/>
      <c r="AT3" s="24"/>
      <c r="AU3" s="24"/>
      <c r="AV3" s="24"/>
      <c r="AW3" s="24"/>
      <c r="AX3" s="49"/>
      <c r="AY3" s="49"/>
      <c r="AZ3" s="49"/>
      <c r="BA3" s="50"/>
      <c r="BB3" s="24"/>
      <c r="BC3" s="24"/>
      <c r="BD3" s="24"/>
      <c r="BE3" s="24"/>
      <c r="BF3" s="24"/>
      <c r="BG3" s="24"/>
      <c r="BH3" s="24"/>
      <c r="BI3" s="24"/>
      <c r="BJ3" s="24"/>
      <c r="BK3" s="24"/>
      <c r="BL3" s="24"/>
      <c r="BM3" s="24"/>
      <c r="BN3" s="24"/>
      <c r="BO3" s="24"/>
      <c r="BP3" s="24"/>
      <c r="BQ3" s="24"/>
      <c r="BR3" s="24"/>
      <c r="BS3" s="24"/>
      <c r="BT3" s="24"/>
      <c r="BU3" s="24"/>
      <c r="BV3" s="24"/>
      <c r="BW3" s="24"/>
      <c r="BX3" s="24"/>
      <c r="BY3" s="24"/>
      <c r="BZ3" s="24"/>
      <c r="CA3" s="24"/>
      <c r="CB3" s="24"/>
      <c r="CC3" s="24"/>
      <c r="CD3" s="24"/>
      <c r="CE3" s="24"/>
      <c r="CF3" s="24"/>
      <c r="CG3" s="24"/>
      <c r="CH3" s="24"/>
      <c r="CI3" s="24"/>
      <c r="CJ3" s="24"/>
      <c r="CK3" s="24"/>
      <c r="CL3" s="24"/>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4"/>
      <c r="DT3" s="24"/>
      <c r="DU3" s="24"/>
      <c r="DV3" s="24"/>
      <c r="DW3" s="24"/>
      <c r="DX3" s="24"/>
      <c r="DY3" s="24"/>
      <c r="DZ3" s="24"/>
      <c r="EA3" s="24"/>
      <c r="EB3" s="24"/>
      <c r="EC3" s="24"/>
      <c r="ED3" s="24"/>
      <c r="EE3" s="24"/>
      <c r="EF3" s="24"/>
      <c r="EG3" s="24"/>
      <c r="EH3" s="24"/>
      <c r="EI3" s="24"/>
      <c r="EJ3" s="24"/>
      <c r="EK3" s="24"/>
      <c r="EL3" s="24"/>
      <c r="EM3" s="24"/>
      <c r="EN3" s="24"/>
      <c r="EO3" s="24"/>
      <c r="EP3" s="24"/>
      <c r="EQ3" s="24"/>
      <c r="ER3" s="24"/>
      <c r="ES3" s="24"/>
      <c r="ET3" s="24"/>
      <c r="EU3" s="24"/>
      <c r="EV3" s="24"/>
      <c r="EW3" s="24"/>
      <c r="EX3" s="24"/>
      <c r="EY3" s="24"/>
      <c r="EZ3" s="24"/>
      <c r="FA3" s="24"/>
      <c r="FB3" s="24"/>
      <c r="FC3" s="24"/>
      <c r="FD3" s="24"/>
      <c r="FE3" s="24"/>
      <c r="FF3" s="24"/>
      <c r="FG3" s="24"/>
      <c r="FH3" s="24"/>
      <c r="FI3" s="24"/>
      <c r="FJ3" s="24"/>
      <c r="FK3" s="24"/>
      <c r="FL3" s="24"/>
      <c r="FM3" s="24"/>
      <c r="FN3" s="24"/>
      <c r="FO3" s="24"/>
      <c r="FP3" s="24"/>
      <c r="FQ3" s="24"/>
      <c r="FR3" s="24"/>
      <c r="FS3" s="24"/>
      <c r="FT3" s="24"/>
      <c r="FU3" s="24"/>
      <c r="FV3" s="24"/>
      <c r="FW3" s="24"/>
      <c r="FX3" s="24"/>
      <c r="FY3" s="24"/>
      <c r="FZ3" s="24"/>
      <c r="GA3" s="24"/>
      <c r="GB3" s="24"/>
      <c r="GC3" s="24"/>
      <c r="GD3" s="24"/>
      <c r="GE3" s="24"/>
      <c r="GF3" s="24"/>
      <c r="GG3" s="24"/>
      <c r="GH3" s="24"/>
      <c r="GI3" s="24"/>
      <c r="GJ3" s="24"/>
      <c r="GK3" s="24"/>
      <c r="GL3" s="24"/>
      <c r="GM3" s="24"/>
      <c r="GN3" s="24"/>
      <c r="GO3" s="24"/>
      <c r="GP3" s="24"/>
      <c r="GQ3" s="24"/>
    </row>
    <row r="4" spans="1:199" ht="6" customHeight="1" x14ac:dyDescent="0.25">
      <c r="B4" s="248" t="s">
        <v>148</v>
      </c>
      <c r="C4" s="249"/>
      <c r="D4" s="249"/>
      <c r="E4" s="249"/>
      <c r="F4" s="249"/>
      <c r="G4" s="249"/>
      <c r="H4" s="249"/>
      <c r="I4" s="249"/>
      <c r="J4" s="249"/>
      <c r="K4" s="249"/>
      <c r="L4" s="249"/>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
      <c r="AN4" s="24"/>
      <c r="AO4" s="24"/>
      <c r="AP4" s="24"/>
      <c r="AQ4" s="24"/>
      <c r="AR4" s="24"/>
      <c r="AS4" s="24"/>
      <c r="AT4" s="24"/>
      <c r="AU4" s="24"/>
      <c r="AV4" s="24"/>
      <c r="AW4" s="24"/>
      <c r="AX4" s="49"/>
      <c r="AY4" s="49"/>
      <c r="AZ4" s="49"/>
      <c r="BA4" s="50"/>
      <c r="BB4" s="24"/>
      <c r="BC4" s="24"/>
      <c r="BD4" s="24"/>
      <c r="BE4" s="24"/>
      <c r="BF4" s="24"/>
      <c r="BG4" s="24"/>
      <c r="BH4" s="24"/>
      <c r="BI4" s="24"/>
      <c r="BJ4" s="24"/>
      <c r="BK4" s="24"/>
      <c r="BL4" s="24"/>
      <c r="BM4" s="24"/>
      <c r="BN4" s="24"/>
      <c r="BO4" s="24"/>
      <c r="BP4" s="24"/>
      <c r="BQ4" s="24"/>
      <c r="BR4" s="24"/>
      <c r="BS4" s="24"/>
      <c r="BT4" s="24"/>
      <c r="BU4" s="24"/>
      <c r="BV4" s="24"/>
      <c r="BW4" s="24"/>
      <c r="BX4" s="24"/>
      <c r="BY4" s="24"/>
      <c r="BZ4" s="24"/>
      <c r="CA4" s="24"/>
      <c r="CB4" s="24"/>
      <c r="CC4" s="24"/>
      <c r="CD4" s="24"/>
      <c r="CE4" s="24"/>
      <c r="CF4" s="24"/>
      <c r="CG4" s="24"/>
      <c r="CH4" s="24"/>
      <c r="CI4" s="24"/>
      <c r="CJ4" s="24"/>
      <c r="CK4" s="24"/>
      <c r="CL4" s="24"/>
      <c r="CM4" s="24"/>
      <c r="CN4" s="24"/>
      <c r="CO4" s="24"/>
      <c r="CP4" s="24"/>
      <c r="CQ4" s="24"/>
      <c r="CR4" s="24"/>
      <c r="CS4" s="24"/>
      <c r="CT4" s="24"/>
      <c r="CU4" s="24"/>
      <c r="CV4" s="24"/>
      <c r="CW4" s="24"/>
      <c r="CX4" s="24"/>
      <c r="CY4" s="24"/>
      <c r="CZ4" s="24"/>
      <c r="DA4" s="24"/>
      <c r="DB4" s="24"/>
      <c r="DC4" s="24"/>
      <c r="DD4" s="24"/>
      <c r="DE4" s="24"/>
      <c r="DF4" s="24"/>
      <c r="DG4" s="24"/>
      <c r="DH4" s="24"/>
      <c r="DI4" s="24"/>
      <c r="DJ4" s="24"/>
      <c r="DK4" s="24"/>
      <c r="DL4" s="24"/>
      <c r="DM4" s="24"/>
      <c r="DN4" s="24"/>
      <c r="DO4" s="24"/>
      <c r="DP4" s="24"/>
      <c r="DQ4" s="24"/>
      <c r="DR4" s="24"/>
      <c r="DS4" s="24"/>
      <c r="DT4" s="24"/>
      <c r="DU4" s="24"/>
      <c r="DV4" s="24"/>
      <c r="DW4" s="24"/>
      <c r="DX4" s="24"/>
      <c r="DY4" s="24"/>
      <c r="DZ4" s="24"/>
      <c r="EA4" s="24"/>
      <c r="EB4" s="24"/>
      <c r="EC4" s="24"/>
      <c r="ED4" s="24"/>
      <c r="EE4" s="24"/>
      <c r="EF4" s="24"/>
      <c r="EG4" s="24"/>
      <c r="EH4" s="24"/>
      <c r="EI4" s="24"/>
      <c r="EJ4" s="24"/>
      <c r="EK4" s="24"/>
      <c r="EL4" s="24"/>
      <c r="EM4" s="24"/>
      <c r="EN4" s="24"/>
      <c r="EO4" s="24"/>
      <c r="EP4" s="24"/>
      <c r="EQ4" s="24"/>
      <c r="ER4" s="24"/>
      <c r="ES4" s="24"/>
      <c r="ET4" s="24"/>
      <c r="EU4" s="24"/>
      <c r="EV4" s="24"/>
      <c r="EW4" s="24"/>
      <c r="EX4" s="24"/>
      <c r="EY4" s="24"/>
      <c r="EZ4" s="24"/>
      <c r="FA4" s="24"/>
      <c r="FB4" s="24"/>
      <c r="FC4" s="24"/>
      <c r="FD4" s="24"/>
      <c r="FE4" s="24"/>
      <c r="FF4" s="24"/>
      <c r="FG4" s="24"/>
      <c r="FH4" s="24"/>
      <c r="FI4" s="24"/>
      <c r="FJ4" s="24"/>
      <c r="FK4" s="24"/>
      <c r="FL4" s="24"/>
      <c r="FM4" s="24"/>
      <c r="FN4" s="24"/>
      <c r="FO4" s="24"/>
      <c r="FP4" s="24"/>
      <c r="FQ4" s="24"/>
      <c r="FR4" s="24"/>
      <c r="FS4" s="24"/>
      <c r="FT4" s="24"/>
      <c r="FU4" s="24"/>
      <c r="FV4" s="24"/>
      <c r="FW4" s="24"/>
      <c r="FX4" s="24"/>
      <c r="FY4" s="24"/>
      <c r="FZ4" s="24"/>
      <c r="GA4" s="24"/>
      <c r="GB4" s="24"/>
      <c r="GC4" s="24"/>
      <c r="GD4" s="24"/>
      <c r="GE4" s="24"/>
      <c r="GF4" s="24"/>
      <c r="GG4" s="24"/>
      <c r="GH4" s="24"/>
      <c r="GI4" s="24"/>
      <c r="GJ4" s="24"/>
      <c r="GK4" s="24"/>
      <c r="GL4" s="24"/>
      <c r="GM4" s="24"/>
      <c r="GN4" s="24"/>
      <c r="GO4" s="24"/>
      <c r="GP4" s="24"/>
      <c r="GQ4" s="24"/>
    </row>
    <row r="5" spans="1:199" ht="8.1" customHeight="1" x14ac:dyDescent="0.25">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
      <c r="AN5" s="24"/>
      <c r="AO5" s="24"/>
      <c r="AP5" s="24"/>
      <c r="AQ5" s="24"/>
      <c r="AR5" s="24"/>
      <c r="AS5" s="24"/>
      <c r="AT5" s="24"/>
      <c r="AU5" s="24"/>
      <c r="AV5" s="24"/>
      <c r="AW5" s="24"/>
      <c r="AX5" s="49"/>
      <c r="AY5" s="49"/>
      <c r="AZ5" s="49"/>
      <c r="BA5" s="50"/>
      <c r="BB5" s="24"/>
      <c r="BC5" s="24"/>
      <c r="BD5" s="24"/>
      <c r="BE5" s="24"/>
      <c r="BF5" s="24"/>
      <c r="BG5" s="24"/>
      <c r="BH5" s="24"/>
      <c r="BI5" s="24"/>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4"/>
      <c r="CO5" s="24"/>
      <c r="CP5" s="24"/>
      <c r="CQ5" s="24"/>
      <c r="CR5" s="24"/>
      <c r="CS5" s="24"/>
      <c r="CT5" s="24"/>
      <c r="CU5" s="24"/>
      <c r="CV5" s="24"/>
      <c r="CW5" s="24"/>
      <c r="CX5" s="24"/>
      <c r="CY5" s="24"/>
      <c r="CZ5" s="24"/>
      <c r="DA5" s="24"/>
      <c r="DB5" s="24"/>
      <c r="DC5" s="24"/>
      <c r="DD5" s="24"/>
      <c r="DE5" s="24"/>
      <c r="DF5" s="24"/>
      <c r="DG5" s="24"/>
      <c r="DH5" s="24"/>
      <c r="DI5" s="24"/>
      <c r="DJ5" s="24"/>
      <c r="DK5" s="24"/>
      <c r="DL5" s="24"/>
      <c r="DM5" s="24"/>
      <c r="DN5" s="24"/>
      <c r="DO5" s="24"/>
      <c r="DP5" s="24"/>
      <c r="DQ5" s="24"/>
      <c r="DR5" s="24"/>
      <c r="DS5" s="24"/>
      <c r="DT5" s="24"/>
      <c r="DU5" s="24"/>
      <c r="DV5" s="24"/>
      <c r="DW5" s="24"/>
      <c r="DX5" s="24"/>
      <c r="DY5" s="24"/>
      <c r="DZ5" s="24"/>
      <c r="EA5" s="24"/>
      <c r="EB5" s="24"/>
      <c r="EC5" s="24"/>
      <c r="ED5" s="24"/>
      <c r="EE5" s="24"/>
      <c r="EF5" s="24"/>
      <c r="EG5" s="24"/>
      <c r="EH5" s="24"/>
      <c r="EI5" s="24"/>
      <c r="EJ5" s="24"/>
      <c r="EK5" s="24"/>
      <c r="EL5" s="24"/>
      <c r="EM5" s="24"/>
      <c r="EN5" s="24"/>
      <c r="EO5" s="24"/>
      <c r="EP5" s="24"/>
      <c r="EQ5" s="24"/>
      <c r="ER5" s="24"/>
      <c r="ES5" s="24"/>
      <c r="ET5" s="24"/>
      <c r="EU5" s="24"/>
      <c r="EV5" s="24"/>
      <c r="EW5" s="24"/>
      <c r="EX5" s="24"/>
      <c r="EY5" s="24"/>
      <c r="EZ5" s="24"/>
      <c r="FA5" s="24"/>
      <c r="FB5" s="24"/>
      <c r="FC5" s="24"/>
      <c r="FD5" s="24"/>
      <c r="FE5" s="24"/>
      <c r="FF5" s="24"/>
      <c r="FG5" s="24"/>
      <c r="FH5" s="24"/>
      <c r="FI5" s="24"/>
      <c r="FJ5" s="24"/>
      <c r="FK5" s="24"/>
      <c r="FL5" s="24"/>
      <c r="FM5" s="24"/>
      <c r="FN5" s="24"/>
      <c r="FO5" s="24"/>
      <c r="FP5" s="24"/>
      <c r="FQ5" s="24"/>
      <c r="FR5" s="24"/>
      <c r="FS5" s="24"/>
      <c r="FT5" s="24"/>
      <c r="FU5" s="24"/>
      <c r="FV5" s="24"/>
      <c r="FW5" s="24"/>
      <c r="FX5" s="24"/>
      <c r="FY5" s="24"/>
      <c r="FZ5" s="24"/>
      <c r="GA5" s="24"/>
      <c r="GB5" s="24"/>
      <c r="GC5" s="24"/>
      <c r="GD5" s="24"/>
      <c r="GE5" s="24"/>
      <c r="GF5" s="24"/>
      <c r="GG5" s="24"/>
      <c r="GH5" s="24"/>
      <c r="GI5" s="24"/>
      <c r="GJ5" s="24"/>
      <c r="GK5" s="24"/>
      <c r="GL5" s="24"/>
      <c r="GM5" s="24"/>
      <c r="GN5" s="24"/>
      <c r="GO5" s="24"/>
      <c r="GP5" s="24"/>
      <c r="GQ5" s="24"/>
    </row>
    <row r="6" spans="1:199" ht="8.1" customHeight="1" x14ac:dyDescent="0.25">
      <c r="B6" s="249"/>
      <c r="C6" s="249"/>
      <c r="D6" s="249"/>
      <c r="E6" s="249"/>
      <c r="F6" s="249"/>
      <c r="G6" s="249"/>
      <c r="H6" s="249"/>
      <c r="I6" s="249"/>
      <c r="J6" s="249"/>
      <c r="K6" s="249"/>
      <c r="L6" s="249"/>
      <c r="M6" s="249"/>
      <c r="N6" s="249"/>
      <c r="O6" s="249"/>
      <c r="P6" s="249"/>
      <c r="Q6" s="249"/>
      <c r="R6" s="249"/>
      <c r="S6" s="249"/>
      <c r="T6" s="249"/>
      <c r="U6" s="249"/>
      <c r="V6" s="249"/>
      <c r="W6" s="249"/>
      <c r="X6" s="249"/>
      <c r="Y6" s="249"/>
      <c r="Z6" s="249"/>
      <c r="AA6" s="249"/>
      <c r="AB6" s="249"/>
      <c r="AC6" s="249"/>
      <c r="AD6" s="249"/>
      <c r="AE6" s="249"/>
      <c r="AF6" s="249"/>
      <c r="AG6" s="249"/>
      <c r="AH6" s="249"/>
      <c r="AI6" s="249"/>
      <c r="AJ6" s="249"/>
      <c r="AK6" s="249"/>
      <c r="AL6" s="249"/>
      <c r="AM6" s="24"/>
      <c r="AN6" s="24"/>
      <c r="AO6" s="24"/>
      <c r="AP6" s="24"/>
      <c r="AQ6" s="24"/>
      <c r="AR6" s="24"/>
      <c r="AS6" s="24"/>
      <c r="AT6" s="24"/>
      <c r="AU6" s="24"/>
      <c r="AV6" s="24"/>
      <c r="AW6" s="24"/>
      <c r="AX6" s="49"/>
      <c r="AY6" s="49"/>
      <c r="AZ6" s="49"/>
      <c r="BA6" s="50"/>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c r="CP6" s="24"/>
      <c r="CQ6" s="24"/>
      <c r="CR6" s="24"/>
      <c r="CS6" s="24"/>
      <c r="CT6" s="24"/>
      <c r="CU6" s="24"/>
      <c r="CV6" s="24"/>
      <c r="CW6" s="24"/>
      <c r="CX6" s="24"/>
      <c r="CY6" s="24"/>
      <c r="CZ6" s="24"/>
      <c r="DA6" s="24"/>
      <c r="DB6" s="24"/>
      <c r="DC6" s="24"/>
      <c r="DD6" s="24"/>
      <c r="DE6" s="24"/>
      <c r="DF6" s="24"/>
      <c r="DG6" s="24"/>
      <c r="DH6" s="24"/>
      <c r="DI6" s="24"/>
      <c r="DJ6" s="24"/>
      <c r="DK6" s="24"/>
      <c r="DL6" s="24"/>
      <c r="DM6" s="24"/>
      <c r="DN6" s="24"/>
      <c r="DO6" s="24"/>
      <c r="DP6" s="24"/>
      <c r="DQ6" s="24"/>
      <c r="DR6" s="24"/>
      <c r="DS6" s="24"/>
      <c r="DT6" s="24"/>
      <c r="DU6" s="24"/>
      <c r="DV6" s="24"/>
      <c r="DW6" s="24"/>
      <c r="DX6" s="24"/>
      <c r="DY6" s="24"/>
      <c r="DZ6" s="24"/>
      <c r="EA6" s="24"/>
      <c r="EB6" s="24"/>
      <c r="EC6" s="24"/>
      <c r="ED6" s="24"/>
      <c r="EE6" s="24"/>
      <c r="EF6" s="24"/>
      <c r="EG6" s="24"/>
      <c r="EH6" s="24"/>
      <c r="EI6" s="24"/>
      <c r="EJ6" s="24"/>
      <c r="EK6" s="24"/>
      <c r="EL6" s="24"/>
      <c r="EM6" s="24"/>
      <c r="EN6" s="24"/>
      <c r="EO6" s="24"/>
      <c r="EP6" s="24"/>
      <c r="EQ6" s="24"/>
      <c r="ER6" s="24"/>
      <c r="ES6" s="24"/>
      <c r="ET6" s="24"/>
      <c r="EU6" s="24"/>
      <c r="EV6" s="24"/>
      <c r="EW6" s="24"/>
      <c r="EX6" s="24"/>
      <c r="EY6" s="24"/>
      <c r="EZ6" s="24"/>
      <c r="FA6" s="24"/>
      <c r="FB6" s="24"/>
      <c r="FC6" s="24"/>
      <c r="FD6" s="24"/>
      <c r="FE6" s="24"/>
      <c r="FF6" s="24"/>
      <c r="FG6" s="24"/>
      <c r="FH6" s="24"/>
      <c r="FI6" s="24"/>
      <c r="FJ6" s="24"/>
      <c r="FK6" s="24"/>
      <c r="FL6" s="24"/>
      <c r="FM6" s="24"/>
      <c r="FN6" s="24"/>
      <c r="FO6" s="24"/>
      <c r="FP6" s="24"/>
      <c r="FQ6" s="24"/>
      <c r="FR6" s="24"/>
      <c r="FS6" s="24"/>
      <c r="FT6" s="24"/>
      <c r="FU6" s="24"/>
      <c r="FV6" s="24"/>
      <c r="FW6" s="24"/>
      <c r="FX6" s="24"/>
      <c r="FY6" s="24"/>
      <c r="FZ6" s="24"/>
      <c r="GA6" s="24"/>
      <c r="GB6" s="24"/>
      <c r="GC6" s="24"/>
      <c r="GD6" s="24"/>
      <c r="GE6" s="24"/>
      <c r="GF6" s="24"/>
      <c r="GG6" s="24"/>
      <c r="GH6" s="24"/>
      <c r="GI6" s="24"/>
      <c r="GJ6" s="24"/>
      <c r="GK6" s="24"/>
      <c r="GL6" s="24"/>
      <c r="GM6" s="24"/>
      <c r="GN6" s="24"/>
      <c r="GO6" s="24"/>
      <c r="GP6" s="24"/>
      <c r="GQ6" s="24"/>
    </row>
    <row r="7" spans="1:199" ht="8.1" customHeight="1" x14ac:dyDescent="0.25">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c r="AF7" s="249"/>
      <c r="AG7" s="249"/>
      <c r="AH7" s="249"/>
      <c r="AI7" s="249"/>
      <c r="AJ7" s="249"/>
      <c r="AK7" s="249"/>
      <c r="AL7" s="249"/>
      <c r="AM7" s="24"/>
      <c r="AN7" s="24"/>
      <c r="AO7" s="24"/>
      <c r="AP7" s="24"/>
      <c r="AQ7" s="24"/>
      <c r="AR7" s="24"/>
      <c r="AS7" s="24"/>
      <c r="AT7" s="24"/>
      <c r="AU7" s="24"/>
      <c r="AV7" s="24"/>
      <c r="AW7" s="24"/>
      <c r="AX7" s="49"/>
      <c r="AY7" s="49"/>
      <c r="AZ7" s="49"/>
      <c r="BA7" s="50"/>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c r="DB7" s="24"/>
      <c r="DC7" s="24"/>
      <c r="DD7" s="24"/>
      <c r="DE7" s="24"/>
      <c r="DF7" s="24"/>
      <c r="DG7" s="24"/>
      <c r="DH7" s="24"/>
      <c r="DI7" s="24"/>
      <c r="DJ7" s="24"/>
      <c r="DK7" s="24"/>
      <c r="DL7" s="24"/>
      <c r="DM7" s="24"/>
      <c r="DN7" s="24"/>
      <c r="DO7" s="24"/>
      <c r="DP7" s="24"/>
      <c r="DQ7" s="24"/>
      <c r="DR7" s="24"/>
      <c r="DS7" s="24"/>
      <c r="DT7" s="24"/>
      <c r="DU7" s="24"/>
      <c r="DV7" s="24"/>
      <c r="DW7" s="24"/>
      <c r="DX7" s="24"/>
      <c r="DY7" s="24"/>
      <c r="DZ7" s="24"/>
      <c r="EA7" s="24"/>
      <c r="EB7" s="24"/>
      <c r="EC7" s="24"/>
      <c r="ED7" s="24"/>
      <c r="EE7" s="24"/>
      <c r="EF7" s="24"/>
      <c r="EG7" s="24"/>
      <c r="EH7" s="24"/>
      <c r="EI7" s="24"/>
      <c r="EJ7" s="24"/>
      <c r="EK7" s="24"/>
      <c r="EL7" s="24"/>
      <c r="EM7" s="24"/>
      <c r="EN7" s="24"/>
      <c r="EO7" s="24"/>
      <c r="EP7" s="24"/>
      <c r="EQ7" s="24"/>
      <c r="ER7" s="24"/>
      <c r="ES7" s="24"/>
      <c r="ET7" s="24"/>
      <c r="EU7" s="24"/>
      <c r="EV7" s="24"/>
      <c r="EW7" s="24"/>
      <c r="EX7" s="24"/>
      <c r="EY7" s="24"/>
      <c r="EZ7" s="24"/>
      <c r="FA7" s="24"/>
      <c r="FB7" s="24"/>
      <c r="FC7" s="24"/>
      <c r="FD7" s="24"/>
      <c r="FE7" s="24"/>
      <c r="FF7" s="24"/>
      <c r="FG7" s="24"/>
      <c r="FH7" s="24"/>
      <c r="FI7" s="24"/>
      <c r="FJ7" s="24"/>
      <c r="FK7" s="24"/>
      <c r="FL7" s="24"/>
      <c r="FM7" s="24"/>
      <c r="FN7" s="24"/>
      <c r="FO7" s="24"/>
      <c r="FP7" s="24"/>
      <c r="FQ7" s="24"/>
      <c r="FR7" s="24"/>
      <c r="FS7" s="24"/>
      <c r="FT7" s="24"/>
      <c r="FU7" s="24"/>
      <c r="FV7" s="24"/>
      <c r="FW7" s="24"/>
      <c r="FX7" s="24"/>
      <c r="FY7" s="24"/>
      <c r="FZ7" s="24"/>
      <c r="GA7" s="24"/>
      <c r="GB7" s="24"/>
      <c r="GC7" s="24"/>
      <c r="GD7" s="24"/>
      <c r="GE7" s="24"/>
      <c r="GF7" s="24"/>
      <c r="GG7" s="24"/>
      <c r="GH7" s="24"/>
      <c r="GI7" s="24"/>
      <c r="GJ7" s="24"/>
      <c r="GK7" s="24"/>
      <c r="GL7" s="24"/>
      <c r="GM7" s="24"/>
      <c r="GN7" s="24"/>
      <c r="GO7" s="24"/>
      <c r="GP7" s="24"/>
      <c r="GQ7" s="24"/>
    </row>
    <row r="8" spans="1:199" ht="8.1" customHeight="1" x14ac:dyDescent="0.25">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4"/>
      <c r="AN8" s="24"/>
      <c r="AO8" s="24"/>
      <c r="AP8" s="24"/>
      <c r="AQ8" s="24"/>
      <c r="AR8" s="24"/>
      <c r="AS8" s="24"/>
      <c r="AT8" s="24"/>
      <c r="AU8" s="24"/>
      <c r="AV8" s="24"/>
      <c r="AW8" s="24"/>
      <c r="AX8" s="49"/>
      <c r="AY8" s="49"/>
      <c r="AZ8" s="49"/>
      <c r="BA8" s="50"/>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c r="CY8" s="24"/>
      <c r="CZ8" s="24"/>
      <c r="DA8" s="24"/>
      <c r="DB8" s="24"/>
      <c r="DC8" s="24"/>
      <c r="DD8" s="24"/>
      <c r="DE8" s="24"/>
      <c r="DF8" s="24"/>
      <c r="DG8" s="24"/>
      <c r="DH8" s="24"/>
      <c r="DI8" s="24"/>
      <c r="DJ8" s="24"/>
      <c r="DK8" s="24"/>
      <c r="DL8" s="24"/>
      <c r="DM8" s="24"/>
      <c r="DN8" s="24"/>
      <c r="DO8" s="24"/>
      <c r="DP8" s="24"/>
      <c r="DQ8" s="24"/>
      <c r="DR8" s="24"/>
      <c r="DS8" s="24"/>
      <c r="DT8" s="24"/>
      <c r="DU8" s="24"/>
      <c r="DV8" s="24"/>
      <c r="DW8" s="24"/>
      <c r="DX8" s="24"/>
      <c r="DY8" s="24"/>
      <c r="DZ8" s="24"/>
      <c r="EA8" s="24"/>
      <c r="EB8" s="24"/>
      <c r="EC8" s="24"/>
      <c r="ED8" s="24"/>
      <c r="EE8" s="24"/>
      <c r="EF8" s="24"/>
      <c r="EG8" s="24"/>
      <c r="EH8" s="24"/>
      <c r="EI8" s="24"/>
      <c r="EJ8" s="24"/>
      <c r="EK8" s="24"/>
      <c r="EL8" s="24"/>
      <c r="EM8" s="24"/>
      <c r="EN8" s="24"/>
      <c r="EO8" s="24"/>
      <c r="EP8" s="24"/>
      <c r="EQ8" s="24"/>
      <c r="ER8" s="24"/>
      <c r="ES8" s="24"/>
      <c r="ET8" s="24"/>
      <c r="EU8" s="24"/>
      <c r="EV8" s="24"/>
      <c r="EW8" s="24"/>
      <c r="EX8" s="24"/>
      <c r="EY8" s="24"/>
      <c r="EZ8" s="24"/>
      <c r="FA8" s="24"/>
      <c r="FB8" s="24"/>
      <c r="FC8" s="24"/>
      <c r="FD8" s="24"/>
      <c r="FE8" s="24"/>
      <c r="FF8" s="24"/>
      <c r="FG8" s="24"/>
      <c r="FH8" s="24"/>
      <c r="FI8" s="24"/>
      <c r="FJ8" s="24"/>
      <c r="FK8" s="24"/>
      <c r="FL8" s="24"/>
      <c r="FM8" s="24"/>
      <c r="FN8" s="24"/>
      <c r="FO8" s="24"/>
      <c r="FP8" s="24"/>
      <c r="FQ8" s="24"/>
      <c r="FR8" s="24"/>
      <c r="FS8" s="24"/>
      <c r="FT8" s="24"/>
      <c r="FU8" s="24"/>
      <c r="FV8" s="24"/>
      <c r="FW8" s="24"/>
      <c r="FX8" s="24"/>
      <c r="FY8" s="24"/>
      <c r="FZ8" s="24"/>
      <c r="GA8" s="24"/>
      <c r="GB8" s="24"/>
      <c r="GC8" s="24"/>
      <c r="GD8" s="24"/>
      <c r="GE8" s="24"/>
      <c r="GF8" s="24"/>
      <c r="GG8" s="24"/>
      <c r="GH8" s="24"/>
      <c r="GI8" s="24"/>
      <c r="GJ8" s="24"/>
      <c r="GK8" s="24"/>
      <c r="GL8" s="24"/>
      <c r="GM8" s="24"/>
      <c r="GN8" s="24"/>
      <c r="GO8" s="24"/>
      <c r="GP8" s="24"/>
      <c r="GQ8" s="24"/>
    </row>
    <row r="9" spans="1:199" ht="9.9" customHeight="1" x14ac:dyDescent="0.25">
      <c r="B9" s="251" t="s">
        <v>3</v>
      </c>
      <c r="C9" s="252"/>
      <c r="D9" s="252"/>
      <c r="E9" s="252"/>
      <c r="F9" s="252"/>
      <c r="G9" s="252"/>
      <c r="H9" s="252"/>
      <c r="I9" s="252"/>
      <c r="J9" s="252"/>
      <c r="K9" s="252"/>
      <c r="L9" s="252"/>
      <c r="M9" s="252"/>
      <c r="N9" s="252"/>
      <c r="O9" s="252"/>
      <c r="P9" s="252"/>
      <c r="Q9" s="253"/>
      <c r="R9" s="251" t="s">
        <v>4</v>
      </c>
      <c r="S9" s="252"/>
      <c r="T9" s="252"/>
      <c r="U9" s="252"/>
      <c r="V9" s="252"/>
      <c r="W9" s="252"/>
      <c r="X9" s="252"/>
      <c r="Y9" s="252"/>
      <c r="Z9" s="252"/>
      <c r="AA9" s="252"/>
      <c r="AB9" s="253"/>
      <c r="AC9" s="251" t="s">
        <v>128</v>
      </c>
      <c r="AD9" s="252"/>
      <c r="AE9" s="252"/>
      <c r="AF9" s="252"/>
      <c r="AG9" s="252"/>
      <c r="AH9" s="252"/>
      <c r="AI9" s="252"/>
      <c r="AJ9" s="252"/>
      <c r="AK9" s="252"/>
      <c r="AL9" s="253"/>
      <c r="AM9" s="24"/>
      <c r="AN9" s="24"/>
      <c r="AO9" s="24"/>
      <c r="AP9" s="24"/>
      <c r="AQ9" s="24"/>
      <c r="AR9" s="24"/>
      <c r="AS9" s="24"/>
      <c r="AT9" s="24"/>
      <c r="AU9" s="24"/>
      <c r="AV9" s="24"/>
      <c r="AW9" s="24"/>
      <c r="AX9" s="49"/>
      <c r="AY9" s="49"/>
      <c r="AZ9" s="49"/>
      <c r="BA9" s="50"/>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c r="CR9" s="24"/>
      <c r="CS9" s="24"/>
      <c r="CT9" s="24"/>
      <c r="CU9" s="24"/>
      <c r="CV9" s="24"/>
      <c r="CW9" s="24"/>
      <c r="CX9" s="24"/>
      <c r="CY9" s="24"/>
      <c r="CZ9" s="24"/>
      <c r="DA9" s="24"/>
      <c r="DB9" s="24"/>
      <c r="DC9" s="24"/>
      <c r="DD9" s="24"/>
      <c r="DE9" s="24"/>
      <c r="DF9" s="24"/>
      <c r="DG9" s="24"/>
      <c r="DH9" s="24"/>
      <c r="DI9" s="24"/>
      <c r="DJ9" s="24"/>
      <c r="DK9" s="24"/>
      <c r="DL9" s="24"/>
      <c r="DM9" s="24"/>
      <c r="DN9" s="24"/>
      <c r="DO9" s="24"/>
      <c r="DP9" s="24"/>
      <c r="DQ9" s="24"/>
      <c r="DR9" s="24"/>
      <c r="DS9" s="24"/>
      <c r="DT9" s="24"/>
      <c r="DU9" s="24"/>
      <c r="DV9" s="24"/>
      <c r="DW9" s="24"/>
      <c r="DX9" s="24"/>
      <c r="DY9" s="24"/>
      <c r="DZ9" s="24"/>
      <c r="EA9" s="24"/>
      <c r="EB9" s="24"/>
      <c r="EC9" s="24"/>
      <c r="ED9" s="24"/>
      <c r="EE9" s="24"/>
      <c r="EF9" s="24"/>
      <c r="EG9" s="24"/>
      <c r="EH9" s="24"/>
      <c r="EI9" s="24"/>
      <c r="EJ9" s="24"/>
      <c r="EK9" s="24"/>
      <c r="EL9" s="24"/>
      <c r="EM9" s="24"/>
      <c r="EN9" s="24"/>
      <c r="EO9" s="24"/>
      <c r="EP9" s="24"/>
      <c r="EQ9" s="24"/>
      <c r="ER9" s="24"/>
      <c r="ES9" s="24"/>
      <c r="ET9" s="24"/>
      <c r="EU9" s="24"/>
      <c r="EV9" s="24"/>
      <c r="EW9" s="24"/>
      <c r="EX9" s="24"/>
      <c r="EY9" s="24"/>
      <c r="EZ9" s="24"/>
      <c r="FA9" s="24"/>
      <c r="FB9" s="24"/>
      <c r="FC9" s="24"/>
      <c r="FD9" s="24"/>
      <c r="FE9" s="24"/>
      <c r="FF9" s="24"/>
      <c r="FG9" s="24"/>
      <c r="FH9" s="24"/>
      <c r="FI9" s="24"/>
      <c r="FJ9" s="24"/>
      <c r="FK9" s="24"/>
      <c r="FL9" s="24"/>
      <c r="FM9" s="24"/>
      <c r="FN9" s="24"/>
      <c r="FO9" s="24"/>
      <c r="FP9" s="24"/>
      <c r="FQ9" s="24"/>
      <c r="FR9" s="24"/>
      <c r="FS9" s="24"/>
      <c r="FT9" s="24"/>
      <c r="FU9" s="24"/>
      <c r="FV9" s="24"/>
      <c r="FW9" s="24"/>
      <c r="FX9" s="24"/>
      <c r="FY9" s="24"/>
      <c r="FZ9" s="24"/>
      <c r="GA9" s="24"/>
      <c r="GB9" s="24"/>
      <c r="GC9" s="24"/>
      <c r="GD9" s="24"/>
      <c r="GE9" s="24"/>
      <c r="GF9" s="24"/>
      <c r="GG9" s="24"/>
      <c r="GH9" s="24"/>
      <c r="GI9" s="24"/>
      <c r="GJ9" s="24"/>
      <c r="GK9" s="24"/>
      <c r="GL9" s="24"/>
      <c r="GM9" s="24"/>
      <c r="GN9" s="24"/>
      <c r="GO9" s="24"/>
      <c r="GP9" s="24"/>
      <c r="GQ9" s="24"/>
    </row>
    <row r="10" spans="1:199" ht="12.9" customHeight="1" x14ac:dyDescent="0.25">
      <c r="B10" s="254"/>
      <c r="C10" s="84"/>
      <c r="D10" s="84"/>
      <c r="E10" s="84"/>
      <c r="F10" s="84"/>
      <c r="G10" s="84"/>
      <c r="H10" s="84"/>
      <c r="I10" s="84"/>
      <c r="J10" s="84"/>
      <c r="K10" s="84"/>
      <c r="L10" s="84"/>
      <c r="M10" s="84"/>
      <c r="N10" s="84"/>
      <c r="O10" s="84"/>
      <c r="P10" s="84"/>
      <c r="Q10" s="120"/>
      <c r="R10" s="254"/>
      <c r="S10" s="84"/>
      <c r="T10" s="84"/>
      <c r="U10" s="84"/>
      <c r="V10" s="84"/>
      <c r="W10" s="84"/>
      <c r="X10" s="84"/>
      <c r="Y10" s="84"/>
      <c r="Z10" s="84"/>
      <c r="AA10" s="84"/>
      <c r="AB10" s="120"/>
      <c r="AC10" s="254"/>
      <c r="AD10" s="84"/>
      <c r="AE10" s="84"/>
      <c r="AF10" s="84"/>
      <c r="AG10" s="84"/>
      <c r="AH10" s="84"/>
      <c r="AI10" s="84"/>
      <c r="AJ10" s="84"/>
      <c r="AK10" s="84"/>
      <c r="AL10" s="120"/>
      <c r="AM10" s="24"/>
      <c r="AN10" s="24"/>
      <c r="AO10" s="24"/>
      <c r="AP10" s="24"/>
      <c r="AQ10" s="24"/>
      <c r="AR10" s="24"/>
      <c r="AS10" s="24"/>
      <c r="AT10" s="24"/>
      <c r="AU10" s="24"/>
      <c r="AV10" s="24"/>
      <c r="AW10" s="24"/>
      <c r="AX10" s="49"/>
      <c r="AY10" s="49"/>
      <c r="AZ10" s="49"/>
      <c r="BA10" s="50"/>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c r="CR10" s="24"/>
      <c r="CS10" s="24"/>
      <c r="CT10" s="24"/>
      <c r="CU10" s="24"/>
      <c r="CV10" s="24"/>
      <c r="CW10" s="24"/>
      <c r="CX10" s="24"/>
      <c r="CY10" s="24"/>
      <c r="CZ10" s="24"/>
      <c r="DA10" s="24"/>
      <c r="DB10" s="24"/>
      <c r="DC10" s="24"/>
      <c r="DD10" s="24"/>
      <c r="DE10" s="24"/>
      <c r="DF10" s="24"/>
      <c r="DG10" s="24"/>
      <c r="DH10" s="24"/>
      <c r="DI10" s="24"/>
      <c r="DJ10" s="24"/>
      <c r="DK10" s="24"/>
      <c r="DL10" s="24"/>
      <c r="DM10" s="24"/>
      <c r="DN10" s="24"/>
      <c r="DO10" s="24"/>
      <c r="DP10" s="24"/>
      <c r="DQ10" s="24"/>
      <c r="DR10" s="24"/>
      <c r="DS10" s="24"/>
      <c r="DT10" s="24"/>
      <c r="DU10" s="24"/>
      <c r="DV10" s="24"/>
      <c r="DW10" s="24"/>
      <c r="DX10" s="24"/>
      <c r="DY10" s="24"/>
      <c r="DZ10" s="24"/>
      <c r="EA10" s="24"/>
      <c r="EB10" s="24"/>
      <c r="EC10" s="24"/>
      <c r="ED10" s="24"/>
      <c r="EE10" s="24"/>
      <c r="EF10" s="24"/>
      <c r="EG10" s="24"/>
      <c r="EH10" s="24"/>
      <c r="EI10" s="24"/>
      <c r="EJ10" s="24"/>
      <c r="EK10" s="24"/>
      <c r="EL10" s="24"/>
      <c r="EM10" s="24"/>
      <c r="EN10" s="24"/>
      <c r="EO10" s="24"/>
      <c r="EP10" s="24"/>
      <c r="EQ10" s="24"/>
      <c r="ER10" s="24"/>
      <c r="ES10" s="24"/>
      <c r="ET10" s="24"/>
      <c r="EU10" s="24"/>
      <c r="EV10" s="24"/>
      <c r="EW10" s="24"/>
      <c r="EX10" s="24"/>
      <c r="EY10" s="24"/>
      <c r="EZ10" s="24"/>
      <c r="FA10" s="24"/>
      <c r="FB10" s="24"/>
      <c r="FC10" s="24"/>
      <c r="FD10" s="24"/>
      <c r="FE10" s="24"/>
      <c r="FF10" s="24"/>
      <c r="FG10" s="24"/>
      <c r="FH10" s="24"/>
      <c r="FI10" s="24"/>
      <c r="FJ10" s="24"/>
      <c r="FK10" s="24"/>
      <c r="FL10" s="24"/>
      <c r="FM10" s="24"/>
      <c r="FN10" s="24"/>
      <c r="FO10" s="24"/>
      <c r="FP10" s="24"/>
      <c r="FQ10" s="24"/>
      <c r="FR10" s="24"/>
      <c r="FS10" s="24"/>
      <c r="FT10" s="24"/>
      <c r="FU10" s="24"/>
      <c r="FV10" s="24"/>
      <c r="FW10" s="24"/>
      <c r="FX10" s="24"/>
      <c r="FY10" s="24"/>
      <c r="FZ10" s="24"/>
      <c r="GA10" s="24"/>
      <c r="GB10" s="24"/>
      <c r="GC10" s="24"/>
      <c r="GD10" s="24"/>
      <c r="GE10" s="24"/>
      <c r="GF10" s="24"/>
      <c r="GG10" s="24"/>
      <c r="GH10" s="24"/>
      <c r="GI10" s="24"/>
      <c r="GJ10" s="24"/>
      <c r="GK10" s="24"/>
      <c r="GL10" s="24"/>
      <c r="GM10" s="24"/>
      <c r="GN10" s="24"/>
      <c r="GO10" s="24"/>
      <c r="GP10" s="24"/>
      <c r="GQ10" s="24"/>
    </row>
    <row r="11" spans="1:199" s="2" customFormat="1" ht="9.9" customHeight="1" x14ac:dyDescent="0.25">
      <c r="B11" s="251" t="s">
        <v>5</v>
      </c>
      <c r="C11" s="252"/>
      <c r="D11" s="252"/>
      <c r="E11" s="252"/>
      <c r="F11" s="252"/>
      <c r="G11" s="252"/>
      <c r="H11" s="252"/>
      <c r="I11" s="252"/>
      <c r="J11" s="252"/>
      <c r="K11" s="252"/>
      <c r="L11" s="252"/>
      <c r="M11" s="252"/>
      <c r="N11" s="252"/>
      <c r="O11" s="252"/>
      <c r="P11" s="252"/>
      <c r="Q11" s="253"/>
      <c r="R11" s="251" t="s">
        <v>6</v>
      </c>
      <c r="S11" s="252"/>
      <c r="T11" s="252"/>
      <c r="U11" s="252"/>
      <c r="V11" s="252"/>
      <c r="W11" s="252"/>
      <c r="X11" s="252"/>
      <c r="Y11" s="252"/>
      <c r="Z11" s="252"/>
      <c r="AA11" s="252"/>
      <c r="AB11" s="253"/>
      <c r="AC11" s="251" t="s">
        <v>7</v>
      </c>
      <c r="AD11" s="252"/>
      <c r="AE11" s="252"/>
      <c r="AF11" s="252"/>
      <c r="AG11" s="252"/>
      <c r="AH11" s="252"/>
      <c r="AI11" s="252"/>
      <c r="AJ11" s="252"/>
      <c r="AK11" s="252"/>
      <c r="AL11" s="253"/>
      <c r="AM11" s="25"/>
      <c r="AN11" s="25"/>
      <c r="AO11" s="25"/>
      <c r="AP11" s="25"/>
      <c r="AQ11" s="25"/>
      <c r="AR11" s="25"/>
      <c r="AS11" s="25"/>
      <c r="AT11" s="25"/>
      <c r="AU11" s="25"/>
      <c r="AV11" s="25"/>
      <c r="AW11" s="25"/>
      <c r="AX11" s="49"/>
      <c r="AY11" s="49"/>
      <c r="AZ11" s="49"/>
      <c r="BA11" s="50"/>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row>
    <row r="12" spans="1:199" ht="12.9" customHeight="1" x14ac:dyDescent="0.25">
      <c r="B12" s="254"/>
      <c r="C12" s="84"/>
      <c r="D12" s="84"/>
      <c r="E12" s="84"/>
      <c r="F12" s="84"/>
      <c r="G12" s="84"/>
      <c r="H12" s="84"/>
      <c r="I12" s="84"/>
      <c r="J12" s="84"/>
      <c r="K12" s="84"/>
      <c r="L12" s="84"/>
      <c r="M12" s="84"/>
      <c r="N12" s="84"/>
      <c r="O12" s="84"/>
      <c r="P12" s="84"/>
      <c r="Q12" s="120"/>
      <c r="R12" s="254"/>
      <c r="S12" s="84"/>
      <c r="T12" s="84"/>
      <c r="U12" s="84"/>
      <c r="V12" s="84"/>
      <c r="W12" s="84"/>
      <c r="X12" s="84"/>
      <c r="Y12" s="84"/>
      <c r="Z12" s="84"/>
      <c r="AA12" s="84"/>
      <c r="AB12" s="120"/>
      <c r="AC12" s="254"/>
      <c r="AD12" s="84"/>
      <c r="AE12" s="84"/>
      <c r="AF12" s="84"/>
      <c r="AG12" s="84"/>
      <c r="AH12" s="84"/>
      <c r="AI12" s="84"/>
      <c r="AJ12" s="84"/>
      <c r="AK12" s="84"/>
      <c r="AL12" s="120"/>
      <c r="AM12" s="24"/>
      <c r="AN12" s="24"/>
      <c r="AO12" s="24"/>
      <c r="AP12" s="24"/>
      <c r="AQ12" s="24"/>
      <c r="AR12" s="24"/>
      <c r="AS12" s="24"/>
      <c r="AT12" s="24"/>
      <c r="AU12" s="24"/>
      <c r="AV12" s="24"/>
      <c r="AW12" s="24"/>
      <c r="AX12" s="49"/>
      <c r="AY12" s="49"/>
      <c r="AZ12" s="49"/>
      <c r="BA12" s="50"/>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c r="CR12" s="24"/>
      <c r="CS12" s="24"/>
      <c r="CT12" s="24"/>
      <c r="CU12" s="24"/>
      <c r="CV12" s="24"/>
      <c r="CW12" s="24"/>
      <c r="CX12" s="24"/>
      <c r="CY12" s="24"/>
      <c r="CZ12" s="24"/>
      <c r="DA12" s="24"/>
      <c r="DB12" s="24"/>
      <c r="DC12" s="24"/>
      <c r="DD12" s="24"/>
      <c r="DE12" s="24"/>
      <c r="DF12" s="24"/>
      <c r="DG12" s="24"/>
      <c r="DH12" s="24"/>
      <c r="DI12" s="24"/>
      <c r="DJ12" s="24"/>
      <c r="DK12" s="24"/>
      <c r="DL12" s="24"/>
      <c r="DM12" s="24"/>
      <c r="DN12" s="24"/>
      <c r="DO12" s="24"/>
      <c r="DP12" s="24"/>
      <c r="DQ12" s="24"/>
      <c r="DR12" s="24"/>
      <c r="DS12" s="24"/>
      <c r="DT12" s="24"/>
      <c r="DU12" s="24"/>
      <c r="DV12" s="24"/>
      <c r="DW12" s="24"/>
      <c r="DX12" s="24"/>
      <c r="DY12" s="24"/>
      <c r="DZ12" s="24"/>
      <c r="EA12" s="24"/>
      <c r="EB12" s="24"/>
      <c r="EC12" s="24"/>
      <c r="ED12" s="24"/>
      <c r="EE12" s="24"/>
      <c r="EF12" s="24"/>
      <c r="EG12" s="24"/>
      <c r="EH12" s="24"/>
      <c r="EI12" s="24"/>
      <c r="EJ12" s="24"/>
      <c r="EK12" s="24"/>
      <c r="EL12" s="24"/>
      <c r="EM12" s="24"/>
      <c r="EN12" s="24"/>
      <c r="EO12" s="24"/>
      <c r="EP12" s="24"/>
      <c r="EQ12" s="24"/>
      <c r="ER12" s="24"/>
      <c r="ES12" s="24"/>
      <c r="ET12" s="24"/>
      <c r="EU12" s="24"/>
      <c r="EV12" s="24"/>
      <c r="EW12" s="24"/>
      <c r="EX12" s="24"/>
      <c r="EY12" s="24"/>
      <c r="EZ12" s="24"/>
      <c r="FA12" s="24"/>
      <c r="FB12" s="24"/>
      <c r="FC12" s="24"/>
      <c r="FD12" s="24"/>
      <c r="FE12" s="24"/>
      <c r="FF12" s="24"/>
      <c r="FG12" s="24"/>
      <c r="FH12" s="24"/>
      <c r="FI12" s="24"/>
      <c r="FJ12" s="24"/>
      <c r="FK12" s="24"/>
      <c r="FL12" s="24"/>
      <c r="FM12" s="24"/>
      <c r="FN12" s="24"/>
      <c r="FO12" s="24"/>
      <c r="FP12" s="24"/>
      <c r="FQ12" s="24"/>
      <c r="FR12" s="24"/>
      <c r="FS12" s="24"/>
      <c r="FT12" s="24"/>
      <c r="FU12" s="24"/>
      <c r="FV12" s="24"/>
      <c r="FW12" s="24"/>
      <c r="FX12" s="24"/>
      <c r="FY12" s="24"/>
      <c r="FZ12" s="24"/>
      <c r="GA12" s="24"/>
      <c r="GB12" s="24"/>
      <c r="GC12" s="24"/>
      <c r="GD12" s="24"/>
      <c r="GE12" s="24"/>
      <c r="GF12" s="24"/>
      <c r="GG12" s="24"/>
      <c r="GH12" s="24"/>
      <c r="GI12" s="24"/>
      <c r="GJ12" s="24"/>
      <c r="GK12" s="24"/>
      <c r="GL12" s="24"/>
      <c r="GM12" s="24"/>
      <c r="GN12" s="24"/>
      <c r="GO12" s="24"/>
      <c r="GP12" s="24"/>
      <c r="GQ12" s="24"/>
    </row>
    <row r="13" spans="1:199" s="2" customFormat="1" ht="9.9" customHeight="1" x14ac:dyDescent="0.25">
      <c r="B13" s="251" t="s">
        <v>8</v>
      </c>
      <c r="C13" s="252"/>
      <c r="D13" s="252"/>
      <c r="E13" s="252"/>
      <c r="F13" s="252"/>
      <c r="G13" s="252"/>
      <c r="H13" s="252"/>
      <c r="I13" s="252"/>
      <c r="J13" s="252"/>
      <c r="K13" s="252"/>
      <c r="L13" s="252"/>
      <c r="M13" s="252"/>
      <c r="N13" s="252"/>
      <c r="O13" s="252"/>
      <c r="P13" s="252"/>
      <c r="Q13" s="253"/>
      <c r="R13" s="251" t="s">
        <v>9</v>
      </c>
      <c r="S13" s="252"/>
      <c r="T13" s="252"/>
      <c r="U13" s="252"/>
      <c r="V13" s="252"/>
      <c r="W13" s="252"/>
      <c r="X13" s="252"/>
      <c r="Y13" s="252"/>
      <c r="Z13" s="252"/>
      <c r="AA13" s="252"/>
      <c r="AB13" s="252"/>
      <c r="AC13" s="252"/>
      <c r="AD13" s="252"/>
      <c r="AE13" s="252"/>
      <c r="AF13" s="252"/>
      <c r="AG13" s="252"/>
      <c r="AH13" s="252"/>
      <c r="AI13" s="252"/>
      <c r="AJ13" s="252"/>
      <c r="AK13" s="252"/>
      <c r="AL13" s="253"/>
      <c r="AM13" s="25"/>
      <c r="AN13" s="25"/>
      <c r="AO13" s="25"/>
      <c r="AP13" s="25"/>
      <c r="AQ13" s="25"/>
      <c r="AR13" s="25"/>
      <c r="AS13" s="25"/>
      <c r="AT13" s="25"/>
      <c r="AU13" s="25"/>
      <c r="AV13" s="25"/>
      <c r="AW13" s="25"/>
      <c r="AX13" s="49"/>
      <c r="AY13" s="49"/>
      <c r="AZ13" s="49"/>
      <c r="BA13" s="50"/>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row>
    <row r="14" spans="1:199" ht="12.9" customHeight="1" x14ac:dyDescent="0.25">
      <c r="B14" s="254"/>
      <c r="C14" s="84"/>
      <c r="D14" s="84"/>
      <c r="E14" s="84"/>
      <c r="F14" s="84"/>
      <c r="G14" s="84"/>
      <c r="H14" s="84"/>
      <c r="I14" s="84"/>
      <c r="J14" s="84"/>
      <c r="K14" s="84"/>
      <c r="L14" s="84"/>
      <c r="M14" s="84"/>
      <c r="N14" s="84"/>
      <c r="O14" s="84"/>
      <c r="P14" s="84"/>
      <c r="Q14" s="120"/>
      <c r="R14" s="254"/>
      <c r="S14" s="84"/>
      <c r="T14" s="84"/>
      <c r="U14" s="84"/>
      <c r="V14" s="84"/>
      <c r="W14" s="84"/>
      <c r="X14" s="84"/>
      <c r="Y14" s="84"/>
      <c r="Z14" s="84"/>
      <c r="AA14" s="84"/>
      <c r="AB14" s="84"/>
      <c r="AC14" s="84"/>
      <c r="AD14" s="84"/>
      <c r="AE14" s="84"/>
      <c r="AF14" s="84"/>
      <c r="AG14" s="84"/>
      <c r="AH14" s="84"/>
      <c r="AI14" s="84"/>
      <c r="AJ14" s="84"/>
      <c r="AK14" s="84"/>
      <c r="AL14" s="120"/>
      <c r="AM14" s="24"/>
      <c r="AN14" s="24"/>
      <c r="AO14" s="24"/>
      <c r="AP14" s="24"/>
      <c r="AQ14" s="24"/>
      <c r="AR14" s="24"/>
      <c r="AS14" s="24"/>
      <c r="AT14" s="24"/>
      <c r="AU14" s="24"/>
      <c r="AV14" s="24"/>
      <c r="AW14" s="24"/>
      <c r="AX14" s="49"/>
      <c r="AY14" s="49"/>
      <c r="AZ14" s="49"/>
      <c r="BA14" s="50"/>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c r="CV14" s="24"/>
      <c r="CW14" s="24"/>
      <c r="CX14" s="24"/>
      <c r="CY14" s="24"/>
      <c r="CZ14" s="24"/>
      <c r="DA14" s="24"/>
      <c r="DB14" s="24"/>
      <c r="DC14" s="24"/>
      <c r="DD14" s="24"/>
      <c r="DE14" s="24"/>
      <c r="DF14" s="24"/>
      <c r="DG14" s="24"/>
      <c r="DH14" s="24"/>
      <c r="DI14" s="24"/>
      <c r="DJ14" s="24"/>
      <c r="DK14" s="24"/>
      <c r="DL14" s="24"/>
      <c r="DM14" s="24"/>
      <c r="DN14" s="24"/>
      <c r="DO14" s="24"/>
      <c r="DP14" s="24"/>
      <c r="DQ14" s="24"/>
      <c r="DR14" s="24"/>
      <c r="DS14" s="24"/>
      <c r="DT14" s="24"/>
      <c r="DU14" s="24"/>
      <c r="DV14" s="24"/>
      <c r="DW14" s="24"/>
      <c r="DX14" s="24"/>
      <c r="DY14" s="24"/>
      <c r="DZ14" s="24"/>
      <c r="EA14" s="24"/>
      <c r="EB14" s="24"/>
      <c r="EC14" s="24"/>
      <c r="ED14" s="24"/>
      <c r="EE14" s="24"/>
      <c r="EF14" s="24"/>
      <c r="EG14" s="24"/>
      <c r="EH14" s="24"/>
      <c r="EI14" s="24"/>
      <c r="EJ14" s="24"/>
      <c r="EK14" s="24"/>
      <c r="EL14" s="24"/>
      <c r="EM14" s="24"/>
      <c r="EN14" s="24"/>
      <c r="EO14" s="24"/>
      <c r="EP14" s="24"/>
      <c r="EQ14" s="24"/>
      <c r="ER14" s="24"/>
      <c r="ES14" s="24"/>
      <c r="ET14" s="24"/>
      <c r="EU14" s="24"/>
      <c r="EV14" s="24"/>
      <c r="EW14" s="24"/>
      <c r="EX14" s="24"/>
      <c r="EY14" s="24"/>
      <c r="EZ14" s="24"/>
      <c r="FA14" s="24"/>
      <c r="FB14" s="24"/>
      <c r="FC14" s="24"/>
      <c r="FD14" s="24"/>
      <c r="FE14" s="24"/>
      <c r="FF14" s="24"/>
      <c r="FG14" s="24"/>
      <c r="FH14" s="24"/>
      <c r="FI14" s="24"/>
      <c r="FJ14" s="24"/>
      <c r="FK14" s="24"/>
      <c r="FL14" s="24"/>
      <c r="FM14" s="24"/>
      <c r="FN14" s="24"/>
      <c r="FO14" s="24"/>
      <c r="FP14" s="24"/>
      <c r="FQ14" s="24"/>
      <c r="FR14" s="24"/>
      <c r="FS14" s="24"/>
      <c r="FT14" s="24"/>
      <c r="FU14" s="24"/>
      <c r="FV14" s="24"/>
      <c r="FW14" s="24"/>
      <c r="FX14" s="24"/>
      <c r="FY14" s="24"/>
      <c r="FZ14" s="24"/>
      <c r="GA14" s="24"/>
      <c r="GB14" s="24"/>
      <c r="GC14" s="24"/>
      <c r="GD14" s="24"/>
      <c r="GE14" s="24"/>
      <c r="GF14" s="24"/>
      <c r="GG14" s="24"/>
      <c r="GH14" s="24"/>
      <c r="GI14" s="24"/>
      <c r="GJ14" s="24"/>
      <c r="GK14" s="24"/>
      <c r="GL14" s="24"/>
      <c r="GM14" s="24"/>
      <c r="GN14" s="24"/>
      <c r="GO14" s="24"/>
      <c r="GP14" s="24"/>
      <c r="GQ14" s="24"/>
    </row>
    <row r="15" spans="1:199" ht="6" customHeight="1" x14ac:dyDescent="0.25">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24"/>
      <c r="AN15" s="24"/>
      <c r="AO15" s="24"/>
      <c r="AP15" s="24"/>
      <c r="AQ15" s="24"/>
      <c r="AR15" s="24"/>
      <c r="AS15" s="24"/>
      <c r="AT15" s="24"/>
      <c r="AU15" s="24"/>
      <c r="AV15" s="24"/>
      <c r="AW15" s="24"/>
      <c r="AX15" s="49"/>
      <c r="AY15" s="49"/>
      <c r="AZ15" s="49"/>
      <c r="BA15" s="50"/>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24"/>
      <c r="ES15" s="24"/>
      <c r="ET15" s="24"/>
      <c r="EU15" s="24"/>
      <c r="EV15" s="24"/>
      <c r="EW15" s="24"/>
      <c r="EX15" s="24"/>
      <c r="EY15" s="24"/>
      <c r="EZ15" s="24"/>
      <c r="FA15" s="24"/>
      <c r="FB15" s="24"/>
      <c r="FC15" s="24"/>
      <c r="FD15" s="24"/>
      <c r="FE15" s="24"/>
      <c r="FF15" s="24"/>
      <c r="FG15" s="24"/>
      <c r="FH15" s="24"/>
      <c r="FI15" s="24"/>
      <c r="FJ15" s="24"/>
      <c r="FK15" s="24"/>
      <c r="FL15" s="24"/>
      <c r="FM15" s="24"/>
      <c r="FN15" s="24"/>
      <c r="FO15" s="24"/>
      <c r="FP15" s="24"/>
      <c r="FQ15" s="24"/>
      <c r="FR15" s="24"/>
      <c r="FS15" s="24"/>
      <c r="FT15" s="24"/>
      <c r="FU15" s="24"/>
      <c r="FV15" s="24"/>
      <c r="FW15" s="24"/>
      <c r="FX15" s="24"/>
      <c r="FY15" s="24"/>
      <c r="FZ15" s="24"/>
      <c r="GA15" s="24"/>
      <c r="GB15" s="24"/>
      <c r="GC15" s="24"/>
      <c r="GD15" s="24"/>
      <c r="GE15" s="24"/>
      <c r="GF15" s="24"/>
      <c r="GG15" s="24"/>
      <c r="GH15" s="24"/>
      <c r="GI15" s="24"/>
      <c r="GJ15" s="24"/>
      <c r="GK15" s="24"/>
      <c r="GL15" s="24"/>
      <c r="GM15" s="24"/>
      <c r="GN15" s="24"/>
      <c r="GO15" s="24"/>
      <c r="GP15" s="24"/>
      <c r="GQ15" s="24"/>
    </row>
    <row r="16" spans="1:199" ht="8.1" customHeight="1" x14ac:dyDescent="0.25">
      <c r="B16" s="248" t="s">
        <v>87</v>
      </c>
      <c r="C16" s="248"/>
      <c r="D16" s="248"/>
      <c r="E16" s="248"/>
      <c r="F16" s="248"/>
      <c r="G16" s="248"/>
      <c r="H16" s="248"/>
      <c r="I16" s="248"/>
      <c r="J16" s="248"/>
      <c r="K16" s="248"/>
      <c r="L16" s="248"/>
      <c r="M16" s="248"/>
      <c r="N16" s="248"/>
      <c r="O16" s="248"/>
      <c r="P16" s="248"/>
      <c r="Q16" s="248"/>
      <c r="R16" s="248"/>
      <c r="S16" s="248"/>
      <c r="T16" s="248"/>
      <c r="U16" s="248" t="s">
        <v>10</v>
      </c>
      <c r="V16" s="248"/>
      <c r="W16" s="248"/>
      <c r="X16" s="248"/>
      <c r="Y16" s="248"/>
      <c r="Z16" s="248"/>
      <c r="AA16" s="248"/>
      <c r="AB16" s="248"/>
      <c r="AC16" s="248"/>
      <c r="AD16" s="248"/>
      <c r="AE16" s="248"/>
      <c r="AF16" s="248"/>
      <c r="AG16" s="248"/>
      <c r="AH16" s="248"/>
      <c r="AI16" s="248"/>
      <c r="AJ16" s="248"/>
      <c r="AK16" s="248"/>
      <c r="AL16" s="248"/>
      <c r="AM16" s="24"/>
      <c r="AN16" s="24"/>
      <c r="AO16" s="24"/>
      <c r="AP16" s="24"/>
      <c r="AQ16" s="24"/>
      <c r="AR16" s="24"/>
      <c r="AS16" s="24"/>
      <c r="AT16" s="24"/>
      <c r="AU16" s="24"/>
      <c r="AV16" s="24"/>
      <c r="AW16" s="24"/>
      <c r="AX16" s="49"/>
      <c r="AY16" s="49"/>
      <c r="AZ16" s="49"/>
      <c r="BA16" s="50"/>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c r="CV16" s="24"/>
      <c r="CW16" s="24"/>
      <c r="CX16" s="24"/>
      <c r="CY16" s="24"/>
      <c r="CZ16" s="24"/>
      <c r="DA16" s="24"/>
      <c r="DB16" s="24"/>
      <c r="DC16" s="24"/>
      <c r="DD16" s="24"/>
      <c r="DE16" s="24"/>
      <c r="DF16" s="24"/>
      <c r="DG16" s="24"/>
      <c r="DH16" s="24"/>
      <c r="DI16" s="24"/>
      <c r="DJ16" s="24"/>
      <c r="DK16" s="24"/>
      <c r="DL16" s="24"/>
      <c r="DM16" s="24"/>
      <c r="DN16" s="24"/>
      <c r="DO16" s="24"/>
      <c r="DP16" s="24"/>
      <c r="DQ16" s="24"/>
      <c r="DR16" s="24"/>
      <c r="DS16" s="24"/>
      <c r="DT16" s="24"/>
      <c r="DU16" s="24"/>
      <c r="DV16" s="24"/>
      <c r="DW16" s="24"/>
      <c r="DX16" s="24"/>
      <c r="DY16" s="24"/>
      <c r="DZ16" s="24"/>
      <c r="EA16" s="24"/>
      <c r="EB16" s="24"/>
      <c r="EC16" s="24"/>
      <c r="ED16" s="24"/>
      <c r="EE16" s="24"/>
      <c r="EF16" s="24"/>
      <c r="EG16" s="24"/>
      <c r="EH16" s="24"/>
      <c r="EI16" s="24"/>
      <c r="EJ16" s="24"/>
      <c r="EK16" s="24"/>
      <c r="EL16" s="24"/>
      <c r="EM16" s="24"/>
      <c r="EN16" s="24"/>
      <c r="EO16" s="24"/>
      <c r="EP16" s="24"/>
      <c r="EQ16" s="24"/>
      <c r="ER16" s="24"/>
      <c r="ES16" s="24"/>
      <c r="ET16" s="24"/>
      <c r="EU16" s="24"/>
      <c r="EV16" s="24"/>
      <c r="EW16" s="24"/>
      <c r="EX16" s="24"/>
      <c r="EY16" s="24"/>
      <c r="EZ16" s="24"/>
      <c r="FA16" s="24"/>
      <c r="FB16" s="24"/>
      <c r="FC16" s="24"/>
      <c r="FD16" s="24"/>
      <c r="FE16" s="24"/>
      <c r="FF16" s="24"/>
      <c r="FG16" s="24"/>
      <c r="FH16" s="24"/>
      <c r="FI16" s="24"/>
      <c r="FJ16" s="24"/>
      <c r="FK16" s="24"/>
      <c r="FL16" s="24"/>
      <c r="FM16" s="24"/>
      <c r="FN16" s="24"/>
      <c r="FO16" s="24"/>
      <c r="FP16" s="24"/>
      <c r="FQ16" s="24"/>
      <c r="FR16" s="24"/>
      <c r="FS16" s="24"/>
      <c r="FT16" s="24"/>
      <c r="FU16" s="24"/>
      <c r="FV16" s="24"/>
      <c r="FW16" s="24"/>
      <c r="FX16" s="24"/>
      <c r="FY16" s="24"/>
      <c r="FZ16" s="24"/>
      <c r="GA16" s="24"/>
      <c r="GB16" s="24"/>
      <c r="GC16" s="24"/>
      <c r="GD16" s="24"/>
      <c r="GE16" s="24"/>
      <c r="GF16" s="24"/>
      <c r="GG16" s="24"/>
      <c r="GH16" s="24"/>
      <c r="GI16" s="24"/>
      <c r="GJ16" s="24"/>
      <c r="GK16" s="24"/>
      <c r="GL16" s="24"/>
      <c r="GM16" s="24"/>
      <c r="GN16" s="24"/>
      <c r="GO16" s="24"/>
      <c r="GP16" s="24"/>
      <c r="GQ16" s="24"/>
    </row>
    <row r="17" spans="2:199" ht="8.1" customHeight="1" x14ac:dyDescent="0.25">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
      <c r="AN17" s="24"/>
      <c r="AO17" s="24"/>
      <c r="AP17" s="24"/>
      <c r="AQ17" s="24"/>
      <c r="AR17" s="24"/>
      <c r="AS17" s="24"/>
      <c r="AT17" s="24"/>
      <c r="AU17" s="24"/>
      <c r="AV17" s="24"/>
      <c r="AW17" s="24"/>
      <c r="AX17" s="49"/>
      <c r="AY17" s="49"/>
      <c r="AZ17" s="49"/>
      <c r="BA17" s="50"/>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4"/>
      <c r="DD17" s="24"/>
      <c r="DE17" s="24"/>
      <c r="DF17" s="2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24"/>
      <c r="GM17" s="24"/>
      <c r="GN17" s="24"/>
      <c r="GO17" s="24"/>
      <c r="GP17" s="24"/>
      <c r="GQ17" s="24"/>
    </row>
    <row r="18" spans="2:199" ht="6" customHeight="1" x14ac:dyDescent="0.25">
      <c r="B18" s="248"/>
      <c r="C18" s="248"/>
      <c r="D18" s="248"/>
      <c r="E18" s="248"/>
      <c r="F18" s="248"/>
      <c r="G18" s="248"/>
      <c r="H18" s="248"/>
      <c r="I18" s="248"/>
      <c r="J18" s="248"/>
      <c r="K18" s="248"/>
      <c r="L18" s="248"/>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
      <c r="AN18" s="24"/>
      <c r="AO18" s="24"/>
      <c r="AP18" s="24"/>
      <c r="AQ18" s="24"/>
      <c r="AR18" s="24"/>
      <c r="AS18" s="24"/>
      <c r="AT18" s="24"/>
      <c r="AU18" s="24"/>
      <c r="AV18" s="24"/>
      <c r="AW18" s="24"/>
      <c r="AX18" s="49"/>
      <c r="AY18" s="49"/>
      <c r="AZ18" s="49"/>
      <c r="BA18" s="50"/>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4"/>
      <c r="DD18" s="24"/>
      <c r="DE18" s="24"/>
      <c r="DF18" s="2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24"/>
      <c r="GM18" s="24"/>
      <c r="GN18" s="24"/>
      <c r="GO18" s="24"/>
      <c r="GP18" s="24"/>
      <c r="GQ18" s="24"/>
    </row>
    <row r="19" spans="2:199" ht="11.1" customHeight="1" thickBot="1" x14ac:dyDescent="0.3">
      <c r="B19" s="247"/>
      <c r="C19" s="146"/>
      <c r="D19" s="146"/>
      <c r="E19" s="146"/>
      <c r="F19" s="146"/>
      <c r="G19" s="146"/>
      <c r="H19" s="146"/>
      <c r="I19" s="146"/>
      <c r="J19" s="146"/>
      <c r="K19" s="247"/>
      <c r="L19" s="247"/>
      <c r="M19" s="247"/>
      <c r="N19" s="247"/>
      <c r="O19" s="247"/>
      <c r="P19" s="247"/>
      <c r="Q19"/>
      <c r="R19" s="247"/>
      <c r="S19" s="146"/>
      <c r="T19" s="146"/>
      <c r="U19" s="247"/>
      <c r="V19" s="247"/>
      <c r="W19" s="247"/>
      <c r="X19" s="247"/>
      <c r="Y19" s="247"/>
      <c r="Z19" s="247"/>
      <c r="AA19" s="247"/>
      <c r="AB19" s="247"/>
      <c r="AC19" s="247"/>
      <c r="AD19" s="247"/>
      <c r="AE19" s="247"/>
      <c r="AF19" s="247"/>
      <c r="AG19" s="247"/>
      <c r="AH19" s="247"/>
      <c r="AI19" s="247"/>
      <c r="AJ19" s="247"/>
      <c r="AK19" s="247"/>
      <c r="AL19" s="247"/>
      <c r="AM19" s="24"/>
      <c r="AN19" s="24"/>
      <c r="AO19" s="24"/>
      <c r="AP19" s="24"/>
      <c r="AQ19" s="24"/>
      <c r="AR19" s="24"/>
      <c r="AS19" s="24"/>
      <c r="AT19" s="24"/>
      <c r="AU19" s="24"/>
      <c r="AV19" s="24"/>
      <c r="AW19" s="24"/>
      <c r="AX19" s="49"/>
      <c r="AY19" s="49"/>
      <c r="AZ19" s="49"/>
      <c r="BA19" s="50"/>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4"/>
      <c r="DD19" s="24"/>
      <c r="DE19" s="24"/>
      <c r="DF19" s="24"/>
      <c r="DG19" s="24"/>
      <c r="DH19" s="24"/>
      <c r="DI19" s="24"/>
      <c r="DJ19" s="24"/>
      <c r="DK19" s="24"/>
      <c r="DL19" s="24"/>
      <c r="DM19" s="24"/>
      <c r="DN19" s="24"/>
      <c r="DO19" s="24"/>
      <c r="DP19" s="24"/>
      <c r="DQ19" s="24"/>
      <c r="DR19" s="24"/>
      <c r="DS19" s="24"/>
      <c r="DT19" s="24"/>
      <c r="DU19" s="24"/>
      <c r="DV19" s="24"/>
      <c r="DW19" s="24"/>
      <c r="DX19" s="24"/>
      <c r="DY19" s="24"/>
      <c r="DZ19" s="24"/>
      <c r="EA19" s="24"/>
      <c r="EB19" s="24"/>
      <c r="EC19" s="24"/>
      <c r="ED19" s="24"/>
      <c r="EE19" s="24"/>
      <c r="EF19" s="24"/>
      <c r="EG19" s="24"/>
      <c r="EH19" s="24"/>
      <c r="EI19" s="24"/>
      <c r="EJ19" s="24"/>
      <c r="EK19" s="24"/>
      <c r="EL19" s="24"/>
      <c r="EM19" s="24"/>
      <c r="EN19" s="24"/>
      <c r="EO19" s="24"/>
      <c r="EP19" s="24"/>
      <c r="EQ19" s="24"/>
      <c r="ER19" s="24"/>
      <c r="ES19" s="24"/>
      <c r="ET19" s="24"/>
      <c r="EU19" s="24"/>
      <c r="EV19" s="24"/>
      <c r="EW19" s="24"/>
      <c r="EX19" s="24"/>
      <c r="EY19" s="24"/>
      <c r="EZ19" s="24"/>
      <c r="FA19" s="24"/>
      <c r="FB19" s="24"/>
      <c r="FC19" s="24"/>
      <c r="FD19" s="24"/>
      <c r="FE19" s="24"/>
      <c r="FF19" s="24"/>
      <c r="FG19" s="24"/>
      <c r="FH19" s="24"/>
      <c r="FI19" s="24"/>
      <c r="FJ19" s="24"/>
      <c r="FK19" s="24"/>
      <c r="FL19" s="24"/>
      <c r="FM19" s="24"/>
      <c r="FN19" s="24"/>
      <c r="FO19" s="24"/>
      <c r="FP19" s="24"/>
      <c r="FQ19" s="24"/>
      <c r="FR19" s="24"/>
      <c r="FS19" s="24"/>
      <c r="FT19" s="24"/>
      <c r="FU19" s="24"/>
      <c r="FV19" s="24"/>
      <c r="FW19" s="24"/>
      <c r="FX19" s="24"/>
      <c r="FY19" s="24"/>
      <c r="FZ19" s="24"/>
      <c r="GA19" s="24"/>
      <c r="GB19" s="24"/>
      <c r="GC19" s="24"/>
      <c r="GD19" s="24"/>
      <c r="GE19" s="24"/>
      <c r="GF19" s="24"/>
      <c r="GG19" s="24"/>
      <c r="GH19" s="24"/>
      <c r="GI19" s="24"/>
      <c r="GJ19" s="24"/>
      <c r="GK19" s="24"/>
      <c r="GL19" s="24"/>
      <c r="GM19" s="24"/>
      <c r="GN19" s="24"/>
      <c r="GO19" s="24"/>
      <c r="GP19" s="24"/>
      <c r="GQ19" s="24"/>
    </row>
    <row r="20" spans="2:199" x14ac:dyDescent="0.25">
      <c r="B20" s="213" t="s">
        <v>11</v>
      </c>
      <c r="C20" s="223"/>
      <c r="D20" s="223"/>
      <c r="E20" s="223"/>
      <c r="F20" s="223"/>
      <c r="G20" s="223"/>
      <c r="H20" s="223"/>
      <c r="I20" s="223"/>
      <c r="J20" s="223"/>
      <c r="K20" s="213" t="s">
        <v>12</v>
      </c>
      <c r="L20" s="223"/>
      <c r="M20" s="223"/>
      <c r="N20" s="223"/>
      <c r="O20" s="223"/>
      <c r="P20" s="223"/>
      <c r="Q20" s="223"/>
      <c r="R20" s="223"/>
      <c r="S20" s="223"/>
      <c r="T20" s="223"/>
      <c r="U20" s="213" t="s">
        <v>13</v>
      </c>
      <c r="V20" s="146"/>
      <c r="W20" s="146"/>
      <c r="X20" s="146"/>
      <c r="Y20" s="146"/>
      <c r="Z20" s="146"/>
      <c r="AA20" s="146"/>
      <c r="AB20" s="146"/>
      <c r="AC20" s="146"/>
      <c r="AD20" s="146"/>
      <c r="AE20" s="146"/>
      <c r="AF20" s="146"/>
      <c r="AG20" s="213" t="s">
        <v>12</v>
      </c>
      <c r="AH20" s="213"/>
      <c r="AI20" s="213"/>
      <c r="AJ20" s="213"/>
      <c r="AK20" s="213"/>
      <c r="AL20" s="213"/>
      <c r="AM20" s="24"/>
      <c r="AN20" s="24"/>
      <c r="AO20" s="24"/>
      <c r="AP20" s="24"/>
      <c r="AQ20" s="24"/>
      <c r="AR20" s="24"/>
      <c r="AS20" s="24"/>
      <c r="AT20" s="24"/>
      <c r="AU20" s="24"/>
      <c r="AV20" s="24"/>
      <c r="AW20" s="24"/>
      <c r="AX20" s="257" t="s">
        <v>149</v>
      </c>
      <c r="AY20" s="258"/>
      <c r="AZ20" s="258"/>
      <c r="BA20" s="259"/>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4"/>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24"/>
      <c r="EE20" s="24"/>
      <c r="EF20" s="24"/>
      <c r="EG20" s="24"/>
      <c r="EH20" s="24"/>
      <c r="EI20" s="24"/>
      <c r="EJ20" s="24"/>
      <c r="EK20" s="24"/>
      <c r="EL20" s="24"/>
      <c r="EM20" s="24"/>
      <c r="EN20" s="24"/>
      <c r="EO20" s="24"/>
      <c r="EP20" s="24"/>
      <c r="EQ20" s="24"/>
      <c r="ER20" s="24"/>
      <c r="ES20" s="24"/>
      <c r="ET20" s="24"/>
      <c r="EU20" s="24"/>
      <c r="EV20" s="24"/>
      <c r="EW20" s="24"/>
      <c r="EX20" s="24"/>
      <c r="EY20" s="24"/>
      <c r="EZ20" s="24"/>
      <c r="FA20" s="24"/>
      <c r="FB20" s="24"/>
      <c r="FC20" s="24"/>
      <c r="FD20" s="24"/>
      <c r="FE20" s="24"/>
      <c r="FF20" s="24"/>
      <c r="FG20" s="24"/>
      <c r="FH20" s="24"/>
      <c r="FI20" s="24"/>
      <c r="FJ20" s="24"/>
      <c r="FK20" s="24"/>
      <c r="FL20" s="24"/>
      <c r="FM20" s="24"/>
      <c r="FN20" s="24"/>
      <c r="FO20" s="24"/>
      <c r="FP20" s="24"/>
      <c r="FQ20" s="24"/>
      <c r="FR20" s="24"/>
      <c r="FS20" s="24"/>
      <c r="FT20" s="24"/>
      <c r="FU20" s="24"/>
      <c r="FV20" s="24"/>
      <c r="FW20" s="24"/>
      <c r="FX20" s="24"/>
      <c r="FY20" s="24"/>
      <c r="FZ20" s="24"/>
      <c r="GA20" s="24"/>
      <c r="GB20" s="24"/>
      <c r="GC20" s="24"/>
      <c r="GD20" s="24"/>
      <c r="GE20" s="24"/>
      <c r="GF20" s="24"/>
      <c r="GG20" s="24"/>
      <c r="GH20" s="24"/>
      <c r="GI20" s="24"/>
      <c r="GJ20" s="24"/>
      <c r="GK20" s="24"/>
      <c r="GL20" s="24"/>
      <c r="GM20" s="24"/>
      <c r="GN20" s="24"/>
      <c r="GO20" s="24"/>
      <c r="GP20" s="24"/>
      <c r="GQ20" s="24"/>
    </row>
    <row r="21" spans="2:199" ht="3.9" customHeight="1" x14ac:dyDescent="0.25">
      <c r="B21" s="214" t="s">
        <v>14</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24"/>
      <c r="AN21" s="24"/>
      <c r="AO21" s="24"/>
      <c r="AP21" s="24"/>
      <c r="AQ21" s="24"/>
      <c r="AR21" s="24"/>
      <c r="AS21" s="24"/>
      <c r="AT21" s="24"/>
      <c r="AU21" s="24"/>
      <c r="AV21" s="24"/>
      <c r="AW21" s="24"/>
      <c r="AX21" s="54"/>
      <c r="AY21" s="55"/>
      <c r="AZ21" s="55"/>
      <c r="BA21" s="56"/>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4"/>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24"/>
      <c r="EE21" s="24"/>
      <c r="EF21" s="24"/>
      <c r="EG21" s="24"/>
      <c r="EH21" s="24"/>
      <c r="EI21" s="24"/>
      <c r="EJ21" s="24"/>
      <c r="EK21" s="24"/>
      <c r="EL21" s="24"/>
      <c r="EM21" s="24"/>
      <c r="EN21" s="24"/>
      <c r="EO21" s="24"/>
      <c r="EP21" s="24"/>
      <c r="EQ21" s="24"/>
      <c r="ER21" s="24"/>
      <c r="ES21" s="24"/>
      <c r="ET21" s="24"/>
      <c r="EU21" s="24"/>
      <c r="EV21" s="24"/>
      <c r="EW21" s="24"/>
      <c r="EX21" s="24"/>
      <c r="EY21" s="24"/>
      <c r="EZ21" s="24"/>
      <c r="FA21" s="24"/>
      <c r="FB21" s="24"/>
      <c r="FC21" s="24"/>
      <c r="FD21" s="24"/>
      <c r="FE21" s="24"/>
      <c r="FF21" s="24"/>
      <c r="FG21" s="24"/>
      <c r="FH21" s="24"/>
      <c r="FI21" s="24"/>
      <c r="FJ21" s="24"/>
      <c r="FK21" s="24"/>
      <c r="FL21" s="24"/>
      <c r="FM21" s="24"/>
      <c r="FN21" s="24"/>
      <c r="FO21" s="24"/>
      <c r="FP21" s="24"/>
      <c r="FQ21" s="24"/>
      <c r="FR21" s="24"/>
      <c r="FS21" s="24"/>
      <c r="FT21" s="24"/>
      <c r="FU21" s="24"/>
      <c r="FV21" s="24"/>
      <c r="FW21" s="24"/>
      <c r="FX21" s="24"/>
      <c r="FY21" s="24"/>
      <c r="FZ21" s="24"/>
      <c r="GA21" s="24"/>
      <c r="GB21" s="24"/>
      <c r="GC21" s="24"/>
      <c r="GD21" s="24"/>
      <c r="GE21" s="24"/>
      <c r="GF21" s="24"/>
      <c r="GG21" s="24"/>
      <c r="GH21" s="24"/>
      <c r="GI21" s="24"/>
      <c r="GJ21" s="24"/>
      <c r="GK21" s="24"/>
      <c r="GL21" s="24"/>
      <c r="GM21" s="24"/>
      <c r="GN21" s="24"/>
      <c r="GO21" s="24"/>
      <c r="GP21" s="24"/>
      <c r="GQ21" s="24"/>
    </row>
    <row r="22" spans="2:199" ht="13.8" thickBot="1" x14ac:dyDescent="0.3">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4"/>
      <c r="AN22" s="24"/>
      <c r="AO22" s="24"/>
      <c r="AP22" s="24"/>
      <c r="AQ22" s="24"/>
      <c r="AR22" s="24"/>
      <c r="AS22" s="24"/>
      <c r="AT22" s="24"/>
      <c r="AU22" s="24"/>
      <c r="AV22" s="24"/>
      <c r="AW22" s="24"/>
      <c r="AX22" s="262" t="s">
        <v>144</v>
      </c>
      <c r="AY22" s="263"/>
      <c r="AZ22" s="263"/>
      <c r="BA22" s="26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4"/>
      <c r="DD22" s="24"/>
      <c r="DE22" s="24"/>
      <c r="DF22" s="24"/>
      <c r="DG22" s="24"/>
      <c r="DH22" s="24"/>
      <c r="DI22" s="24"/>
      <c r="DJ22" s="24"/>
      <c r="DK22" s="24"/>
      <c r="DL22" s="24"/>
      <c r="DM22" s="24"/>
      <c r="DN22" s="24"/>
      <c r="DO22" s="24"/>
      <c r="DP22" s="24"/>
      <c r="DQ22" s="24"/>
      <c r="DR22" s="24"/>
      <c r="DS22" s="24"/>
      <c r="DT22" s="24"/>
      <c r="DU22" s="24"/>
      <c r="DV22" s="24"/>
      <c r="DW22" s="24"/>
      <c r="DX22" s="24"/>
      <c r="DY22" s="24"/>
      <c r="DZ22" s="24"/>
      <c r="EA22" s="24"/>
      <c r="EB22" s="24"/>
      <c r="EC22" s="24"/>
      <c r="ED22" s="24"/>
      <c r="EE22" s="24"/>
      <c r="EF22" s="24"/>
      <c r="EG22" s="24"/>
      <c r="EH22" s="24"/>
      <c r="EI22" s="24"/>
      <c r="EJ22" s="24"/>
      <c r="EK22" s="24"/>
      <c r="EL22" s="24"/>
      <c r="EM22" s="24"/>
      <c r="EN22" s="24"/>
      <c r="EO22" s="24"/>
      <c r="EP22" s="24"/>
      <c r="EQ22" s="24"/>
      <c r="ER22" s="24"/>
      <c r="ES22" s="24"/>
      <c r="ET22" s="24"/>
      <c r="EU22" s="24"/>
      <c r="EV22" s="24"/>
      <c r="EW22" s="24"/>
      <c r="EX22" s="24"/>
      <c r="EY22" s="24"/>
      <c r="EZ22" s="24"/>
      <c r="FA22" s="24"/>
      <c r="FB22" s="24"/>
      <c r="FC22" s="24"/>
      <c r="FD22" s="24"/>
      <c r="FE22" s="24"/>
      <c r="FF22" s="24"/>
      <c r="FG22" s="24"/>
      <c r="FH22" s="24"/>
      <c r="FI22" s="24"/>
      <c r="FJ22" s="24"/>
      <c r="FK22" s="24"/>
      <c r="FL22" s="24"/>
      <c r="FM22" s="24"/>
      <c r="FN22" s="24"/>
      <c r="FO22" s="24"/>
      <c r="FP22" s="24"/>
      <c r="FQ22" s="24"/>
      <c r="FR22" s="24"/>
      <c r="FS22" s="24"/>
      <c r="FT22" s="24"/>
      <c r="FU22" s="24"/>
      <c r="FV22" s="24"/>
      <c r="FW22" s="24"/>
      <c r="FX22" s="24"/>
      <c r="FY22" s="24"/>
      <c r="FZ22" s="24"/>
      <c r="GA22" s="24"/>
      <c r="GB22" s="24"/>
      <c r="GC22" s="24"/>
      <c r="GD22" s="24"/>
      <c r="GE22" s="24"/>
      <c r="GF22" s="24"/>
      <c r="GG22" s="24"/>
      <c r="GH22" s="24"/>
      <c r="GI22" s="24"/>
      <c r="GJ22" s="24"/>
      <c r="GK22" s="24"/>
      <c r="GL22" s="24"/>
      <c r="GM22" s="24"/>
      <c r="GN22" s="24"/>
      <c r="GO22" s="24"/>
      <c r="GP22" s="24"/>
      <c r="GQ22" s="24"/>
    </row>
    <row r="23" spans="2:199" ht="13.8" thickTop="1" x14ac:dyDescent="0.25">
      <c r="B23" s="216" t="s">
        <v>88</v>
      </c>
      <c r="C23" s="217"/>
      <c r="D23" s="217"/>
      <c r="E23" s="217"/>
      <c r="F23" s="217"/>
      <c r="G23" s="217"/>
      <c r="H23" s="217"/>
      <c r="I23" s="217"/>
      <c r="J23" s="217"/>
      <c r="K23" s="217"/>
      <c r="L23" s="217"/>
      <c r="M23" s="217"/>
      <c r="N23" s="217"/>
      <c r="O23" s="217"/>
      <c r="P23" s="217"/>
      <c r="Q23" s="217"/>
      <c r="R23" s="217"/>
      <c r="S23" s="217"/>
      <c r="T23" s="217"/>
      <c r="U23" s="217"/>
      <c r="V23" s="217"/>
      <c r="W23" s="217"/>
      <c r="X23" s="217"/>
      <c r="Y23" s="217"/>
      <c r="Z23" s="217"/>
      <c r="AA23" s="217"/>
      <c r="AB23" s="217"/>
      <c r="AC23" s="217"/>
      <c r="AD23" s="217"/>
      <c r="AE23" s="217"/>
      <c r="AF23" s="217"/>
      <c r="AG23" s="217"/>
      <c r="AH23" s="217"/>
      <c r="AI23" s="217"/>
      <c r="AJ23" s="217"/>
      <c r="AK23" s="217"/>
      <c r="AL23" s="218"/>
      <c r="AM23" s="24"/>
      <c r="AN23" s="24"/>
      <c r="AO23" s="24"/>
      <c r="AP23" s="24"/>
      <c r="AQ23" s="24"/>
      <c r="AR23" s="24"/>
      <c r="AS23" s="24"/>
      <c r="AT23" s="24"/>
      <c r="AU23" s="24"/>
      <c r="AV23" s="24"/>
      <c r="AW23" s="24"/>
      <c r="AX23" s="265"/>
      <c r="AY23" s="266"/>
      <c r="AZ23" s="266"/>
      <c r="BA23" s="266"/>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4"/>
      <c r="DD23" s="24"/>
      <c r="DE23" s="24"/>
      <c r="DF23" s="24"/>
      <c r="DG23" s="24"/>
      <c r="DH23" s="24"/>
      <c r="DI23" s="24"/>
      <c r="DJ23" s="24"/>
      <c r="DK23" s="24"/>
      <c r="DL23" s="24"/>
      <c r="DM23" s="24"/>
      <c r="DN23" s="24"/>
      <c r="DO23" s="24"/>
      <c r="DP23" s="24"/>
      <c r="DQ23" s="24"/>
      <c r="DR23" s="24"/>
      <c r="DS23" s="24"/>
      <c r="DT23" s="24"/>
      <c r="DU23" s="24"/>
      <c r="DV23" s="24"/>
      <c r="DW23" s="24"/>
      <c r="DX23" s="24"/>
      <c r="DY23" s="24"/>
      <c r="DZ23" s="24"/>
      <c r="EA23" s="24"/>
      <c r="EB23" s="24"/>
      <c r="EC23" s="24"/>
      <c r="ED23" s="24"/>
      <c r="EE23" s="24"/>
      <c r="EF23" s="24"/>
      <c r="EG23" s="24"/>
      <c r="EH23" s="24"/>
      <c r="EI23" s="24"/>
      <c r="EJ23" s="24"/>
      <c r="EK23" s="24"/>
      <c r="EL23" s="24"/>
      <c r="EM23" s="24"/>
      <c r="EN23" s="24"/>
      <c r="EO23" s="24"/>
      <c r="EP23" s="24"/>
      <c r="EQ23" s="24"/>
      <c r="ER23" s="24"/>
      <c r="ES23" s="24"/>
      <c r="ET23" s="24"/>
      <c r="EU23" s="24"/>
      <c r="EV23" s="24"/>
      <c r="EW23" s="24"/>
      <c r="EX23" s="24"/>
      <c r="EY23" s="24"/>
      <c r="EZ23" s="24"/>
      <c r="FA23" s="24"/>
      <c r="FB23" s="24"/>
      <c r="FC23" s="24"/>
      <c r="FD23" s="24"/>
      <c r="FE23" s="24"/>
      <c r="FF23" s="24"/>
      <c r="FG23" s="24"/>
      <c r="FH23" s="24"/>
      <c r="FI23" s="24"/>
      <c r="FJ23" s="24"/>
      <c r="FK23" s="24"/>
      <c r="FL23" s="24"/>
      <c r="FM23" s="24"/>
      <c r="FN23" s="24"/>
      <c r="FO23" s="24"/>
      <c r="FP23" s="24"/>
      <c r="FQ23" s="24"/>
      <c r="FR23" s="24"/>
      <c r="FS23" s="24"/>
      <c r="FT23" s="24"/>
      <c r="FU23" s="24"/>
      <c r="FV23" s="24"/>
      <c r="FW23" s="24"/>
      <c r="FX23" s="24"/>
      <c r="FY23" s="24"/>
      <c r="FZ23" s="24"/>
      <c r="GA23" s="24"/>
      <c r="GB23" s="24"/>
      <c r="GC23" s="24"/>
      <c r="GD23" s="24"/>
      <c r="GE23" s="24"/>
      <c r="GF23" s="24"/>
      <c r="GG23" s="24"/>
      <c r="GH23" s="24"/>
      <c r="GI23" s="24"/>
      <c r="GJ23" s="24"/>
      <c r="GK23" s="24"/>
      <c r="GL23" s="24"/>
      <c r="GM23" s="24"/>
      <c r="GN23" s="24"/>
      <c r="GO23" s="24"/>
      <c r="GP23" s="24"/>
      <c r="GQ23" s="24"/>
    </row>
    <row r="24" spans="2:199" ht="5.0999999999999996" customHeight="1" x14ac:dyDescent="0.25">
      <c r="B24" s="219"/>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M24" s="24"/>
      <c r="AN24" s="24"/>
      <c r="AO24" s="24"/>
      <c r="AP24" s="24"/>
      <c r="AQ24" s="24"/>
      <c r="AR24" s="24"/>
      <c r="AS24" s="24"/>
      <c r="AT24" s="24"/>
      <c r="AU24" s="24"/>
      <c r="AV24" s="24"/>
      <c r="AW24" s="24"/>
      <c r="AX24" s="49"/>
      <c r="AY24" s="49"/>
      <c r="AZ24" s="49"/>
      <c r="BA24" s="50"/>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4"/>
      <c r="DD24" s="24"/>
      <c r="DE24" s="24"/>
      <c r="DF24" s="24"/>
      <c r="DG24" s="24"/>
      <c r="DH24" s="24"/>
      <c r="DI24" s="24"/>
      <c r="DJ24" s="24"/>
      <c r="DK24" s="24"/>
      <c r="DL24" s="24"/>
      <c r="DM24" s="24"/>
      <c r="DN24" s="24"/>
      <c r="DO24" s="24"/>
      <c r="DP24" s="24"/>
      <c r="DQ24" s="24"/>
      <c r="DR24" s="24"/>
      <c r="DS24" s="24"/>
      <c r="DT24" s="24"/>
      <c r="DU24" s="24"/>
      <c r="DV24" s="24"/>
      <c r="DW24" s="24"/>
      <c r="DX24" s="24"/>
      <c r="DY24" s="24"/>
      <c r="DZ24" s="24"/>
      <c r="EA24" s="24"/>
      <c r="EB24" s="24"/>
      <c r="EC24" s="24"/>
      <c r="ED24" s="24"/>
      <c r="EE24" s="24"/>
      <c r="EF24" s="24"/>
      <c r="EG24" s="24"/>
      <c r="EH24" s="24"/>
      <c r="EI24" s="24"/>
      <c r="EJ24" s="24"/>
      <c r="EK24" s="24"/>
      <c r="EL24" s="24"/>
      <c r="EM24" s="24"/>
      <c r="EN24" s="24"/>
      <c r="EO24" s="24"/>
      <c r="EP24" s="24"/>
      <c r="EQ24" s="24"/>
      <c r="ER24" s="24"/>
      <c r="ES24" s="24"/>
      <c r="ET24" s="24"/>
      <c r="EU24" s="24"/>
      <c r="EV24" s="24"/>
      <c r="EW24" s="24"/>
      <c r="EX24" s="24"/>
      <c r="EY24" s="24"/>
      <c r="EZ24" s="24"/>
      <c r="FA24" s="24"/>
      <c r="FB24" s="24"/>
      <c r="FC24" s="24"/>
      <c r="FD24" s="24"/>
      <c r="FE24" s="24"/>
      <c r="FF24" s="24"/>
      <c r="FG24" s="24"/>
      <c r="FH24" s="24"/>
      <c r="FI24" s="24"/>
      <c r="FJ24" s="24"/>
      <c r="FK24" s="24"/>
      <c r="FL24" s="24"/>
      <c r="FM24" s="24"/>
      <c r="FN24" s="24"/>
      <c r="FO24" s="24"/>
      <c r="FP24" s="24"/>
      <c r="FQ24" s="24"/>
      <c r="FR24" s="24"/>
      <c r="FS24" s="24"/>
      <c r="FT24" s="24"/>
      <c r="FU24" s="24"/>
      <c r="FV24" s="24"/>
      <c r="FW24" s="24"/>
      <c r="FX24" s="24"/>
      <c r="FY24" s="24"/>
      <c r="FZ24" s="24"/>
      <c r="GA24" s="24"/>
      <c r="GB24" s="24"/>
      <c r="GC24" s="24"/>
      <c r="GD24" s="24"/>
      <c r="GE24" s="24"/>
      <c r="GF24" s="24"/>
      <c r="GG24" s="24"/>
      <c r="GH24" s="24"/>
      <c r="GI24" s="24"/>
      <c r="GJ24" s="24"/>
      <c r="GK24" s="24"/>
      <c r="GL24" s="24"/>
      <c r="GM24" s="24"/>
      <c r="GN24" s="24"/>
      <c r="GO24" s="24"/>
      <c r="GP24" s="24"/>
      <c r="GQ24" s="24"/>
    </row>
    <row r="25" spans="2:199" ht="11.1" customHeight="1" x14ac:dyDescent="0.25">
      <c r="B25" s="222" t="s">
        <v>15</v>
      </c>
      <c r="C25" s="223"/>
      <c r="D25" s="224"/>
      <c r="E25" s="6"/>
      <c r="F25" s="6"/>
      <c r="G25" s="6"/>
      <c r="H25" s="6"/>
      <c r="I25" s="225" t="s">
        <v>16</v>
      </c>
      <c r="J25" s="146"/>
      <c r="K25" s="206"/>
      <c r="L25" s="6"/>
      <c r="M25" s="6"/>
      <c r="N25" s="7"/>
      <c r="O25" s="8"/>
      <c r="P25" s="226" t="s">
        <v>17</v>
      </c>
      <c r="Q25" s="223"/>
      <c r="R25" s="223"/>
      <c r="S25" s="223"/>
      <c r="T25" s="223"/>
      <c r="U25" s="224"/>
      <c r="V25" s="6"/>
      <c r="W25" s="9"/>
      <c r="X25" s="7"/>
      <c r="Y25" s="8"/>
      <c r="Z25" s="6"/>
      <c r="AA25" s="6"/>
      <c r="AB25" s="6"/>
      <c r="AC25" s="6"/>
      <c r="AD25" s="6"/>
      <c r="AE25" s="6"/>
      <c r="AF25" s="6"/>
      <c r="AG25" s="6"/>
      <c r="AH25" s="6"/>
      <c r="AI25" s="6"/>
      <c r="AJ25" s="6"/>
      <c r="AK25" s="10"/>
      <c r="AL25" s="5"/>
      <c r="AM25" s="24"/>
      <c r="AN25" s="24"/>
      <c r="AO25" s="24"/>
      <c r="AP25" s="24"/>
      <c r="AQ25" s="24"/>
      <c r="AR25" s="24"/>
      <c r="AS25" s="24"/>
      <c r="AT25" s="24"/>
      <c r="AU25" s="24"/>
      <c r="AV25" s="24"/>
      <c r="AW25" s="24"/>
      <c r="AX25" s="49"/>
      <c r="AY25" s="49"/>
      <c r="AZ25" s="49"/>
      <c r="BA25" s="50"/>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4"/>
      <c r="DD25" s="24"/>
      <c r="DE25" s="24"/>
      <c r="DF25" s="24"/>
      <c r="DG25" s="24"/>
      <c r="DH25" s="24"/>
      <c r="DI25" s="24"/>
      <c r="DJ25" s="24"/>
      <c r="DK25" s="24"/>
      <c r="DL25" s="24"/>
      <c r="DM25" s="24"/>
      <c r="DN25" s="24"/>
      <c r="DO25" s="24"/>
      <c r="DP25" s="24"/>
      <c r="DQ25" s="24"/>
      <c r="DR25" s="24"/>
      <c r="DS25" s="24"/>
      <c r="DT25" s="24"/>
      <c r="DU25" s="24"/>
      <c r="DV25" s="24"/>
      <c r="DW25" s="24"/>
      <c r="DX25" s="24"/>
      <c r="DY25" s="24"/>
      <c r="DZ25" s="24"/>
      <c r="EA25" s="24"/>
      <c r="EB25" s="24"/>
      <c r="EC25" s="24"/>
      <c r="ED25" s="24"/>
      <c r="EE25" s="24"/>
      <c r="EF25" s="24"/>
      <c r="EG25" s="24"/>
      <c r="EH25" s="24"/>
      <c r="EI25" s="24"/>
      <c r="EJ25" s="24"/>
      <c r="EK25" s="24"/>
      <c r="EL25" s="24"/>
      <c r="EM25" s="24"/>
      <c r="EN25" s="24"/>
      <c r="EO25" s="24"/>
      <c r="EP25" s="24"/>
      <c r="EQ25" s="24"/>
      <c r="ER25" s="24"/>
      <c r="ES25" s="24"/>
      <c r="ET25" s="24"/>
      <c r="EU25" s="24"/>
      <c r="EV25" s="24"/>
      <c r="EW25" s="24"/>
      <c r="EX25" s="24"/>
      <c r="EY25" s="24"/>
      <c r="EZ25" s="24"/>
      <c r="FA25" s="24"/>
      <c r="FB25" s="24"/>
      <c r="FC25" s="24"/>
      <c r="FD25" s="24"/>
      <c r="FE25" s="24"/>
      <c r="FF25" s="24"/>
      <c r="FG25" s="24"/>
      <c r="FH25" s="24"/>
      <c r="FI25" s="24"/>
      <c r="FJ25" s="24"/>
      <c r="FK25" s="24"/>
      <c r="FL25" s="24"/>
      <c r="FM25" s="24"/>
      <c r="FN25" s="24"/>
      <c r="FO25" s="24"/>
      <c r="FP25" s="24"/>
      <c r="FQ25" s="24"/>
      <c r="FR25" s="24"/>
      <c r="FS25" s="24"/>
      <c r="FT25" s="24"/>
      <c r="FU25" s="24"/>
      <c r="FV25" s="24"/>
      <c r="FW25" s="24"/>
      <c r="FX25" s="24"/>
      <c r="FY25" s="24"/>
      <c r="FZ25" s="24"/>
      <c r="GA25" s="24"/>
      <c r="GB25" s="24"/>
      <c r="GC25" s="24"/>
      <c r="GD25" s="24"/>
      <c r="GE25" s="24"/>
      <c r="GF25" s="24"/>
      <c r="GG25" s="24"/>
      <c r="GH25" s="24"/>
      <c r="GI25" s="24"/>
      <c r="GJ25" s="24"/>
      <c r="GK25" s="24"/>
      <c r="GL25" s="24"/>
      <c r="GM25" s="24"/>
      <c r="GN25" s="24"/>
      <c r="GO25" s="24"/>
      <c r="GP25" s="24"/>
      <c r="GQ25" s="24"/>
    </row>
    <row r="26" spans="2:199" ht="8.1" customHeight="1" x14ac:dyDescent="0.25">
      <c r="B26" s="227"/>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8"/>
      <c r="AM26" s="24"/>
      <c r="AN26" s="24"/>
      <c r="AO26" s="24"/>
      <c r="AP26" s="24"/>
      <c r="AQ26" s="24"/>
      <c r="AR26" s="24"/>
      <c r="AS26" s="24"/>
      <c r="AT26" s="24"/>
      <c r="AU26" s="24"/>
      <c r="AV26" s="24"/>
      <c r="AW26" s="24"/>
      <c r="AX26" s="49"/>
      <c r="AY26" s="49"/>
      <c r="AZ26" s="49"/>
      <c r="BA26" s="50"/>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4"/>
      <c r="DD26" s="24"/>
      <c r="DE26" s="24"/>
      <c r="DF26" s="24"/>
      <c r="DG26" s="24"/>
      <c r="DH26" s="24"/>
      <c r="DI26" s="24"/>
      <c r="DJ26" s="24"/>
      <c r="DK26" s="24"/>
      <c r="DL26" s="24"/>
      <c r="DM26" s="24"/>
      <c r="DN26" s="24"/>
      <c r="DO26" s="24"/>
      <c r="DP26" s="24"/>
      <c r="DQ26" s="24"/>
      <c r="DR26" s="24"/>
      <c r="DS26" s="24"/>
      <c r="DT26" s="24"/>
      <c r="DU26" s="24"/>
      <c r="DV26" s="24"/>
      <c r="DW26" s="24"/>
      <c r="DX26" s="24"/>
      <c r="DY26" s="24"/>
      <c r="DZ26" s="24"/>
      <c r="EA26" s="24"/>
      <c r="EB26" s="24"/>
      <c r="EC26" s="24"/>
      <c r="ED26" s="24"/>
      <c r="EE26" s="24"/>
      <c r="EF26" s="24"/>
      <c r="EG26" s="24"/>
      <c r="EH26" s="24"/>
      <c r="EI26" s="24"/>
      <c r="EJ26" s="24"/>
      <c r="EK26" s="24"/>
      <c r="EL26" s="24"/>
      <c r="EM26" s="24"/>
      <c r="EN26" s="24"/>
      <c r="EO26" s="24"/>
      <c r="EP26" s="24"/>
      <c r="EQ26" s="24"/>
      <c r="ER26" s="24"/>
      <c r="ES26" s="24"/>
      <c r="ET26" s="24"/>
      <c r="EU26" s="24"/>
      <c r="EV26" s="24"/>
      <c r="EW26" s="24"/>
      <c r="EX26" s="24"/>
      <c r="EY26" s="24"/>
      <c r="EZ26" s="24"/>
      <c r="FA26" s="24"/>
      <c r="FB26" s="24"/>
      <c r="FC26" s="24"/>
      <c r="FD26" s="24"/>
      <c r="FE26" s="24"/>
      <c r="FF26" s="24"/>
      <c r="FG26" s="24"/>
      <c r="FH26" s="24"/>
      <c r="FI26" s="24"/>
      <c r="FJ26" s="24"/>
      <c r="FK26" s="24"/>
      <c r="FL26" s="24"/>
      <c r="FM26" s="24"/>
      <c r="FN26" s="24"/>
      <c r="FO26" s="24"/>
      <c r="FP26" s="24"/>
      <c r="FQ26" s="24"/>
      <c r="FR26" s="24"/>
      <c r="FS26" s="24"/>
      <c r="FT26" s="24"/>
      <c r="FU26" s="24"/>
      <c r="FV26" s="24"/>
      <c r="FW26" s="24"/>
      <c r="FX26" s="24"/>
      <c r="FY26" s="24"/>
      <c r="FZ26" s="24"/>
      <c r="GA26" s="24"/>
      <c r="GB26" s="24"/>
      <c r="GC26" s="24"/>
      <c r="GD26" s="24"/>
      <c r="GE26" s="24"/>
      <c r="GF26" s="24"/>
      <c r="GG26" s="24"/>
      <c r="GH26" s="24"/>
      <c r="GI26" s="24"/>
      <c r="GJ26" s="24"/>
      <c r="GK26" s="24"/>
      <c r="GL26" s="24"/>
      <c r="GM26" s="24"/>
      <c r="GN26" s="24"/>
      <c r="GO26" s="24"/>
      <c r="GP26" s="24"/>
      <c r="GQ26" s="24"/>
    </row>
    <row r="27" spans="2:199" ht="11.1" customHeight="1" x14ac:dyDescent="0.25">
      <c r="B27" s="222" t="s">
        <v>18</v>
      </c>
      <c r="C27" s="223"/>
      <c r="D27" s="223"/>
      <c r="E27" s="223"/>
      <c r="F27" s="224"/>
      <c r="G27" s="6"/>
      <c r="H27" s="6"/>
      <c r="I27" s="6"/>
      <c r="J27" s="6"/>
      <c r="K27" s="6"/>
      <c r="L27" s="6"/>
      <c r="M27" s="6"/>
      <c r="N27" s="7"/>
      <c r="O27" s="8"/>
      <c r="P27" s="6"/>
      <c r="Q27" s="229" t="s">
        <v>89</v>
      </c>
      <c r="R27" s="220"/>
      <c r="S27" s="220"/>
      <c r="T27" s="220"/>
      <c r="U27" s="220"/>
      <c r="V27" s="220"/>
      <c r="W27" s="230"/>
      <c r="X27" s="11" t="s">
        <v>19</v>
      </c>
      <c r="Y27" s="12"/>
      <c r="Z27" s="13" t="s">
        <v>20</v>
      </c>
      <c r="AA27" s="13" t="s">
        <v>21</v>
      </c>
      <c r="AB27" s="231"/>
      <c r="AC27" s="220"/>
      <c r="AD27" s="220"/>
      <c r="AE27" s="220"/>
      <c r="AF27" s="220"/>
      <c r="AG27" s="220"/>
      <c r="AH27" s="220"/>
      <c r="AI27" s="220"/>
      <c r="AJ27" s="220"/>
      <c r="AK27" s="220"/>
      <c r="AL27" s="221"/>
      <c r="AM27" s="24"/>
      <c r="AN27" s="24"/>
      <c r="AO27" s="24"/>
      <c r="AP27" s="24"/>
      <c r="AQ27" s="24"/>
      <c r="AR27" s="24"/>
      <c r="AS27" s="24"/>
      <c r="AT27" s="24"/>
      <c r="AU27" s="24"/>
      <c r="AV27" s="24"/>
      <c r="AW27" s="24"/>
      <c r="AX27" s="49"/>
      <c r="AY27" s="49"/>
      <c r="AZ27" s="49"/>
      <c r="BA27" s="50"/>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4"/>
      <c r="DD27" s="24"/>
      <c r="DE27" s="24"/>
      <c r="DF27" s="24"/>
      <c r="DG27" s="24"/>
      <c r="DH27" s="24"/>
      <c r="DI27" s="24"/>
      <c r="DJ27" s="24"/>
      <c r="DK27" s="24"/>
      <c r="DL27" s="24"/>
      <c r="DM27" s="24"/>
      <c r="DN27" s="24"/>
      <c r="DO27" s="24"/>
      <c r="DP27" s="24"/>
      <c r="DQ27" s="24"/>
      <c r="DR27" s="24"/>
      <c r="DS27" s="24"/>
      <c r="DT27" s="24"/>
      <c r="DU27" s="24"/>
      <c r="DV27" s="24"/>
      <c r="DW27" s="24"/>
      <c r="DX27" s="24"/>
      <c r="DY27" s="24"/>
      <c r="DZ27" s="24"/>
      <c r="EA27" s="24"/>
      <c r="EB27" s="24"/>
      <c r="EC27" s="24"/>
      <c r="ED27" s="24"/>
      <c r="EE27" s="24"/>
      <c r="EF27" s="24"/>
      <c r="EG27" s="24"/>
      <c r="EH27" s="24"/>
      <c r="EI27" s="24"/>
      <c r="EJ27" s="24"/>
      <c r="EK27" s="24"/>
      <c r="EL27" s="24"/>
      <c r="EM27" s="24"/>
      <c r="EN27" s="24"/>
      <c r="EO27" s="24"/>
      <c r="EP27" s="24"/>
      <c r="EQ27" s="24"/>
      <c r="ER27" s="24"/>
      <c r="ES27" s="24"/>
      <c r="ET27" s="24"/>
      <c r="EU27" s="24"/>
      <c r="EV27" s="24"/>
      <c r="EW27" s="24"/>
      <c r="EX27" s="24"/>
      <c r="EY27" s="24"/>
      <c r="EZ27" s="24"/>
      <c r="FA27" s="24"/>
      <c r="FB27" s="24"/>
      <c r="FC27" s="24"/>
      <c r="FD27" s="24"/>
      <c r="FE27" s="24"/>
      <c r="FF27" s="24"/>
      <c r="FG27" s="24"/>
      <c r="FH27" s="24"/>
      <c r="FI27" s="24"/>
      <c r="FJ27" s="24"/>
      <c r="FK27" s="24"/>
      <c r="FL27" s="24"/>
      <c r="FM27" s="24"/>
      <c r="FN27" s="24"/>
      <c r="FO27" s="24"/>
      <c r="FP27" s="24"/>
      <c r="FQ27" s="24"/>
      <c r="FR27" s="24"/>
      <c r="FS27" s="24"/>
      <c r="FT27" s="24"/>
      <c r="FU27" s="24"/>
      <c r="FV27" s="24"/>
      <c r="FW27" s="24"/>
      <c r="FX27" s="24"/>
      <c r="FY27" s="24"/>
      <c r="FZ27" s="24"/>
      <c r="GA27" s="24"/>
      <c r="GB27" s="24"/>
      <c r="GC27" s="24"/>
      <c r="GD27" s="24"/>
      <c r="GE27" s="24"/>
      <c r="GF27" s="24"/>
      <c r="GG27" s="24"/>
      <c r="GH27" s="24"/>
      <c r="GI27" s="24"/>
      <c r="GJ27" s="24"/>
      <c r="GK27" s="24"/>
      <c r="GL27" s="24"/>
      <c r="GM27" s="24"/>
      <c r="GN27" s="24"/>
      <c r="GO27" s="24"/>
      <c r="GP27" s="24"/>
      <c r="GQ27" s="24"/>
    </row>
    <row r="28" spans="2:199" ht="6" customHeight="1" x14ac:dyDescent="0.25">
      <c r="B28" s="232"/>
      <c r="C28" s="220"/>
      <c r="D28" s="220"/>
      <c r="E28" s="220"/>
      <c r="F28" s="220"/>
      <c r="G28" s="220"/>
      <c r="H28" s="220"/>
      <c r="I28" s="220"/>
      <c r="J28" s="220"/>
      <c r="K28" s="220"/>
      <c r="L28" s="220"/>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M28" s="24"/>
      <c r="AN28" s="24"/>
      <c r="AO28" s="24"/>
      <c r="AP28" s="24"/>
      <c r="AQ28" s="24"/>
      <c r="AR28" s="24"/>
      <c r="AS28" s="24"/>
      <c r="AT28" s="24"/>
      <c r="AU28" s="24"/>
      <c r="AV28" s="24"/>
      <c r="AW28" s="24"/>
      <c r="AX28" s="49"/>
      <c r="AY28" s="49"/>
      <c r="AZ28" s="49"/>
      <c r="BA28" s="50"/>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4"/>
      <c r="DD28" s="24"/>
      <c r="DE28" s="24"/>
      <c r="DF28" s="24"/>
      <c r="DG28" s="24"/>
      <c r="DH28" s="24"/>
      <c r="DI28" s="24"/>
      <c r="DJ28" s="24"/>
      <c r="DK28" s="24"/>
      <c r="DL28" s="24"/>
      <c r="DM28" s="24"/>
      <c r="DN28" s="24"/>
      <c r="DO28" s="24"/>
      <c r="DP28" s="24"/>
      <c r="DQ28" s="24"/>
      <c r="DR28" s="24"/>
      <c r="DS28" s="24"/>
      <c r="DT28" s="24"/>
      <c r="DU28" s="24"/>
      <c r="DV28" s="24"/>
      <c r="DW28" s="24"/>
      <c r="DX28" s="24"/>
      <c r="DY28" s="24"/>
      <c r="DZ28" s="24"/>
      <c r="EA28" s="24"/>
      <c r="EB28" s="24"/>
      <c r="EC28" s="24"/>
      <c r="ED28" s="24"/>
      <c r="EE28" s="24"/>
      <c r="EF28" s="24"/>
      <c r="EG28" s="24"/>
      <c r="EH28" s="24"/>
      <c r="EI28" s="24"/>
      <c r="EJ28" s="24"/>
      <c r="EK28" s="24"/>
      <c r="EL28" s="24"/>
      <c r="EM28" s="24"/>
      <c r="EN28" s="24"/>
      <c r="EO28" s="24"/>
      <c r="EP28" s="24"/>
      <c r="EQ28" s="24"/>
      <c r="ER28" s="24"/>
      <c r="ES28" s="24"/>
      <c r="ET28" s="24"/>
      <c r="EU28" s="24"/>
      <c r="EV28" s="24"/>
      <c r="EW28" s="24"/>
      <c r="EX28" s="24"/>
      <c r="EY28" s="24"/>
      <c r="EZ28" s="24"/>
      <c r="FA28" s="24"/>
      <c r="FB28" s="24"/>
      <c r="FC28" s="24"/>
      <c r="FD28" s="24"/>
      <c r="FE28" s="24"/>
      <c r="FF28" s="24"/>
      <c r="FG28" s="24"/>
      <c r="FH28" s="24"/>
      <c r="FI28" s="24"/>
      <c r="FJ28" s="24"/>
      <c r="FK28" s="24"/>
      <c r="FL28" s="24"/>
      <c r="FM28" s="24"/>
      <c r="FN28" s="24"/>
      <c r="FO28" s="24"/>
      <c r="FP28" s="24"/>
      <c r="FQ28" s="24"/>
      <c r="FR28" s="24"/>
      <c r="FS28" s="24"/>
      <c r="FT28" s="24"/>
      <c r="FU28" s="24"/>
      <c r="FV28" s="24"/>
      <c r="FW28" s="24"/>
      <c r="FX28" s="24"/>
      <c r="FY28" s="24"/>
      <c r="FZ28" s="24"/>
      <c r="GA28" s="24"/>
      <c r="GB28" s="24"/>
      <c r="GC28" s="24"/>
      <c r="GD28" s="24"/>
      <c r="GE28" s="24"/>
      <c r="GF28" s="24"/>
      <c r="GG28" s="24"/>
      <c r="GH28" s="24"/>
      <c r="GI28" s="24"/>
      <c r="GJ28" s="24"/>
      <c r="GK28" s="24"/>
      <c r="GL28" s="24"/>
      <c r="GM28" s="24"/>
      <c r="GN28" s="24"/>
      <c r="GO28" s="24"/>
      <c r="GP28" s="24"/>
      <c r="GQ28" s="24"/>
    </row>
    <row r="29" spans="2:199" ht="8.1" customHeight="1" x14ac:dyDescent="0.25">
      <c r="B29" s="219"/>
      <c r="C29" s="220"/>
      <c r="D29" s="220"/>
      <c r="E29" s="220"/>
      <c r="F29" s="220"/>
      <c r="G29" s="220"/>
      <c r="H29" s="220"/>
      <c r="I29" s="220"/>
      <c r="J29" s="220"/>
      <c r="K29" s="220"/>
      <c r="L29" s="220"/>
      <c r="M29" s="220"/>
      <c r="N29" s="220"/>
      <c r="O29" s="220"/>
      <c r="P29" s="220"/>
      <c r="Q29" s="220"/>
      <c r="R29" s="220"/>
      <c r="S29" s="220"/>
      <c r="T29" s="220"/>
      <c r="U29" s="220"/>
      <c r="V29" s="220"/>
      <c r="W29" s="220"/>
      <c r="X29" s="220"/>
      <c r="Y29" s="220"/>
      <c r="Z29" s="220"/>
      <c r="AA29" s="220"/>
      <c r="AB29" s="220"/>
      <c r="AC29" s="220"/>
      <c r="AD29" s="220"/>
      <c r="AE29" s="220"/>
      <c r="AF29" s="220"/>
      <c r="AG29" s="220"/>
      <c r="AH29" s="220"/>
      <c r="AI29" s="220"/>
      <c r="AJ29" s="220"/>
      <c r="AK29" s="220"/>
      <c r="AL29" s="221"/>
      <c r="AM29" s="24"/>
      <c r="AN29" s="24"/>
      <c r="AO29" s="24"/>
      <c r="AP29" s="24"/>
      <c r="AQ29" s="24"/>
      <c r="AR29" s="24"/>
      <c r="AS29" s="24"/>
      <c r="AT29" s="24"/>
      <c r="AU29" s="24"/>
      <c r="AV29" s="24"/>
      <c r="AW29" s="24"/>
      <c r="AX29" s="49"/>
      <c r="AY29" s="49"/>
      <c r="AZ29" s="49"/>
      <c r="BA29" s="50"/>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4"/>
      <c r="DD29" s="24"/>
      <c r="DE29" s="24"/>
      <c r="DF29" s="24"/>
      <c r="DG29" s="24"/>
      <c r="DH29" s="24"/>
      <c r="DI29" s="24"/>
      <c r="DJ29" s="24"/>
      <c r="DK29" s="24"/>
      <c r="DL29" s="24"/>
      <c r="DM29" s="24"/>
      <c r="DN29" s="24"/>
      <c r="DO29" s="24"/>
      <c r="DP29" s="24"/>
      <c r="DQ29" s="24"/>
      <c r="DR29" s="24"/>
      <c r="DS29" s="24"/>
      <c r="DT29" s="24"/>
      <c r="DU29" s="24"/>
      <c r="DV29" s="24"/>
      <c r="DW29" s="24"/>
      <c r="DX29" s="24"/>
      <c r="DY29" s="24"/>
      <c r="DZ29" s="24"/>
      <c r="EA29" s="24"/>
      <c r="EB29" s="24"/>
      <c r="EC29" s="24"/>
      <c r="ED29" s="24"/>
      <c r="EE29" s="24"/>
      <c r="EF29" s="24"/>
      <c r="EG29" s="24"/>
      <c r="EH29" s="24"/>
      <c r="EI29" s="24"/>
      <c r="EJ29" s="24"/>
      <c r="EK29" s="24"/>
      <c r="EL29" s="24"/>
      <c r="EM29" s="24"/>
      <c r="EN29" s="24"/>
      <c r="EO29" s="24"/>
      <c r="EP29" s="24"/>
      <c r="EQ29" s="24"/>
      <c r="ER29" s="24"/>
      <c r="ES29" s="24"/>
      <c r="ET29" s="24"/>
      <c r="EU29" s="24"/>
      <c r="EV29" s="24"/>
      <c r="EW29" s="24"/>
      <c r="EX29" s="24"/>
      <c r="EY29" s="24"/>
      <c r="EZ29" s="24"/>
      <c r="FA29" s="24"/>
      <c r="FB29" s="24"/>
      <c r="FC29" s="24"/>
      <c r="FD29" s="24"/>
      <c r="FE29" s="24"/>
      <c r="FF29" s="24"/>
      <c r="FG29" s="24"/>
      <c r="FH29" s="24"/>
      <c r="FI29" s="24"/>
      <c r="FJ29" s="24"/>
      <c r="FK29" s="24"/>
      <c r="FL29" s="24"/>
      <c r="FM29" s="24"/>
      <c r="FN29" s="24"/>
      <c r="FO29" s="24"/>
      <c r="FP29" s="24"/>
      <c r="FQ29" s="24"/>
      <c r="FR29" s="24"/>
      <c r="FS29" s="24"/>
      <c r="FT29" s="24"/>
      <c r="FU29" s="24"/>
      <c r="FV29" s="24"/>
      <c r="FW29" s="24"/>
      <c r="FX29" s="24"/>
      <c r="FY29" s="24"/>
      <c r="FZ29" s="24"/>
      <c r="GA29" s="24"/>
      <c r="GB29" s="24"/>
      <c r="GC29" s="24"/>
      <c r="GD29" s="24"/>
      <c r="GE29" s="24"/>
      <c r="GF29" s="24"/>
      <c r="GG29" s="24"/>
      <c r="GH29" s="24"/>
      <c r="GI29" s="24"/>
      <c r="GJ29" s="24"/>
      <c r="GK29" s="24"/>
      <c r="GL29" s="24"/>
      <c r="GM29" s="24"/>
      <c r="GN29" s="24"/>
      <c r="GO29" s="24"/>
      <c r="GP29" s="24"/>
      <c r="GQ29" s="24"/>
    </row>
    <row r="30" spans="2:199" ht="9.9" customHeight="1" x14ac:dyDescent="0.25">
      <c r="B30" s="233" t="s">
        <v>90</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5"/>
      <c r="AM30" s="24"/>
      <c r="AN30" s="24"/>
      <c r="AO30" s="24"/>
      <c r="AP30" s="24"/>
      <c r="AQ30" s="24"/>
      <c r="AR30" s="24"/>
      <c r="AS30" s="24"/>
      <c r="AT30" s="24"/>
      <c r="AU30" s="24"/>
      <c r="AV30" s="24"/>
      <c r="AW30" s="24"/>
      <c r="AX30" s="49"/>
      <c r="AY30" s="49"/>
      <c r="AZ30" s="49"/>
      <c r="BA30" s="50"/>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4"/>
      <c r="DD30" s="24"/>
      <c r="DE30" s="24"/>
      <c r="DF30" s="24"/>
      <c r="DG30" s="24"/>
      <c r="DH30" s="24"/>
      <c r="DI30" s="24"/>
      <c r="DJ30" s="24"/>
      <c r="DK30" s="24"/>
      <c r="DL30" s="24"/>
      <c r="DM30" s="24"/>
      <c r="DN30" s="24"/>
      <c r="DO30" s="24"/>
      <c r="DP30" s="24"/>
      <c r="DQ30" s="24"/>
      <c r="DR30" s="24"/>
      <c r="DS30" s="24"/>
      <c r="DT30" s="24"/>
      <c r="DU30" s="24"/>
      <c r="DV30" s="24"/>
      <c r="DW30" s="24"/>
      <c r="DX30" s="24"/>
      <c r="DY30" s="24"/>
      <c r="DZ30" s="24"/>
      <c r="EA30" s="24"/>
      <c r="EB30" s="24"/>
      <c r="EC30" s="24"/>
      <c r="ED30" s="24"/>
      <c r="EE30" s="24"/>
      <c r="EF30" s="24"/>
      <c r="EG30" s="24"/>
      <c r="EH30" s="24"/>
      <c r="EI30" s="24"/>
      <c r="EJ30" s="24"/>
      <c r="EK30" s="24"/>
      <c r="EL30" s="24"/>
      <c r="EM30" s="24"/>
      <c r="EN30" s="24"/>
      <c r="EO30" s="24"/>
      <c r="EP30" s="24"/>
      <c r="EQ30" s="24"/>
      <c r="ER30" s="24"/>
      <c r="ES30" s="24"/>
      <c r="ET30" s="24"/>
      <c r="EU30" s="24"/>
      <c r="EV30" s="24"/>
      <c r="EW30" s="24"/>
      <c r="EX30" s="24"/>
      <c r="EY30" s="24"/>
      <c r="EZ30" s="24"/>
      <c r="FA30" s="24"/>
      <c r="FB30" s="24"/>
      <c r="FC30" s="24"/>
      <c r="FD30" s="24"/>
      <c r="FE30" s="24"/>
      <c r="FF30" s="24"/>
      <c r="FG30" s="24"/>
      <c r="FH30" s="24"/>
      <c r="FI30" s="24"/>
      <c r="FJ30" s="24"/>
      <c r="FK30" s="24"/>
      <c r="FL30" s="24"/>
      <c r="FM30" s="24"/>
      <c r="FN30" s="24"/>
      <c r="FO30" s="24"/>
      <c r="FP30" s="24"/>
      <c r="FQ30" s="24"/>
      <c r="FR30" s="24"/>
      <c r="FS30" s="24"/>
      <c r="FT30" s="24"/>
      <c r="FU30" s="24"/>
      <c r="FV30" s="24"/>
      <c r="FW30" s="24"/>
      <c r="FX30" s="24"/>
      <c r="FY30" s="24"/>
      <c r="FZ30" s="24"/>
      <c r="GA30" s="24"/>
      <c r="GB30" s="24"/>
      <c r="GC30" s="24"/>
      <c r="GD30" s="24"/>
      <c r="GE30" s="24"/>
      <c r="GF30" s="24"/>
      <c r="GG30" s="24"/>
      <c r="GH30" s="24"/>
      <c r="GI30" s="24"/>
      <c r="GJ30" s="24"/>
      <c r="GK30" s="24"/>
      <c r="GL30" s="24"/>
      <c r="GM30" s="24"/>
      <c r="GN30" s="24"/>
      <c r="GO30" s="24"/>
      <c r="GP30" s="24"/>
      <c r="GQ30" s="24"/>
    </row>
    <row r="31" spans="2:199" ht="5.0999999999999996" customHeight="1" thickBot="1" x14ac:dyDescent="0.3">
      <c r="B31" s="236"/>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237"/>
      <c r="AL31" s="238"/>
      <c r="AM31" s="24"/>
      <c r="AN31" s="24"/>
      <c r="AO31" s="24"/>
      <c r="AP31" s="24"/>
      <c r="AQ31" s="24"/>
      <c r="AR31" s="24"/>
      <c r="AS31" s="24"/>
      <c r="AT31" s="24"/>
      <c r="AU31" s="24"/>
      <c r="AV31" s="24"/>
      <c r="AW31" s="24"/>
      <c r="AX31" s="49"/>
      <c r="AY31" s="49"/>
      <c r="AZ31" s="49"/>
      <c r="BA31" s="50"/>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4"/>
      <c r="DD31" s="24"/>
      <c r="DE31" s="24"/>
      <c r="DF31" s="24"/>
      <c r="DG31" s="24"/>
      <c r="DH31" s="24"/>
      <c r="DI31" s="24"/>
      <c r="DJ31" s="24"/>
      <c r="DK31" s="24"/>
      <c r="DL31" s="24"/>
      <c r="DM31" s="24"/>
      <c r="DN31" s="24"/>
      <c r="DO31" s="24"/>
      <c r="DP31" s="24"/>
      <c r="DQ31" s="24"/>
      <c r="DR31" s="24"/>
      <c r="DS31" s="24"/>
      <c r="DT31" s="24"/>
      <c r="DU31" s="24"/>
      <c r="DV31" s="24"/>
      <c r="DW31" s="24"/>
      <c r="DX31" s="24"/>
      <c r="DY31" s="24"/>
      <c r="DZ31" s="24"/>
      <c r="EA31" s="24"/>
      <c r="EB31" s="24"/>
      <c r="EC31" s="24"/>
      <c r="ED31" s="24"/>
      <c r="EE31" s="24"/>
      <c r="EF31" s="24"/>
      <c r="EG31" s="24"/>
      <c r="EH31" s="24"/>
      <c r="EI31" s="24"/>
      <c r="EJ31" s="24"/>
      <c r="EK31" s="24"/>
      <c r="EL31" s="24"/>
      <c r="EM31" s="24"/>
      <c r="EN31" s="24"/>
      <c r="EO31" s="24"/>
      <c r="EP31" s="24"/>
      <c r="EQ31" s="24"/>
      <c r="ER31" s="24"/>
      <c r="ES31" s="24"/>
      <c r="ET31" s="24"/>
      <c r="EU31" s="24"/>
      <c r="EV31" s="24"/>
      <c r="EW31" s="24"/>
      <c r="EX31" s="24"/>
      <c r="EY31" s="24"/>
      <c r="EZ31" s="24"/>
      <c r="FA31" s="24"/>
      <c r="FB31" s="24"/>
      <c r="FC31" s="24"/>
      <c r="FD31" s="24"/>
      <c r="FE31" s="24"/>
      <c r="FF31" s="24"/>
      <c r="FG31" s="24"/>
      <c r="FH31" s="24"/>
      <c r="FI31" s="24"/>
      <c r="FJ31" s="24"/>
      <c r="FK31" s="24"/>
      <c r="FL31" s="24"/>
      <c r="FM31" s="24"/>
      <c r="FN31" s="24"/>
      <c r="FO31" s="24"/>
      <c r="FP31" s="24"/>
      <c r="FQ31" s="24"/>
      <c r="FR31" s="24"/>
      <c r="FS31" s="24"/>
      <c r="FT31" s="24"/>
      <c r="FU31" s="24"/>
      <c r="FV31" s="24"/>
      <c r="FW31" s="24"/>
      <c r="FX31" s="24"/>
      <c r="FY31" s="24"/>
      <c r="FZ31" s="24"/>
      <c r="GA31" s="24"/>
      <c r="GB31" s="24"/>
      <c r="GC31" s="24"/>
      <c r="GD31" s="24"/>
      <c r="GE31" s="24"/>
      <c r="GF31" s="24"/>
      <c r="GG31" s="24"/>
      <c r="GH31" s="24"/>
      <c r="GI31" s="24"/>
      <c r="GJ31" s="24"/>
      <c r="GK31" s="24"/>
      <c r="GL31" s="24"/>
      <c r="GM31" s="24"/>
      <c r="GN31" s="24"/>
      <c r="GO31" s="24"/>
      <c r="GP31" s="24"/>
      <c r="GQ31" s="24"/>
    </row>
    <row r="32" spans="2:199" ht="9" customHeight="1" thickTop="1" x14ac:dyDescent="0.25">
      <c r="B32" s="239"/>
      <c r="C32" s="239"/>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239"/>
      <c r="AM32" s="24"/>
      <c r="AN32" s="24"/>
      <c r="AO32" s="24"/>
      <c r="AP32" s="24"/>
      <c r="AQ32" s="24"/>
      <c r="AR32" s="24"/>
      <c r="AS32" s="24"/>
      <c r="AT32" s="24"/>
      <c r="AU32" s="24"/>
      <c r="AV32" s="24"/>
      <c r="AW32" s="24"/>
      <c r="AX32" s="49"/>
      <c r="AY32" s="49"/>
      <c r="AZ32" s="49"/>
      <c r="BA32" s="50"/>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4"/>
      <c r="DD32" s="24"/>
      <c r="DE32" s="24"/>
      <c r="DF32" s="24"/>
      <c r="DG32" s="24"/>
      <c r="DH32" s="24"/>
      <c r="DI32" s="24"/>
      <c r="DJ32" s="24"/>
      <c r="DK32" s="24"/>
      <c r="DL32" s="24"/>
      <c r="DM32" s="24"/>
      <c r="DN32" s="24"/>
      <c r="DO32" s="24"/>
      <c r="DP32" s="24"/>
      <c r="DQ32" s="24"/>
      <c r="DR32" s="24"/>
      <c r="DS32" s="24"/>
      <c r="DT32" s="24"/>
      <c r="DU32" s="24"/>
      <c r="DV32" s="24"/>
      <c r="DW32" s="24"/>
      <c r="DX32" s="24"/>
      <c r="DY32" s="24"/>
      <c r="DZ32" s="24"/>
      <c r="EA32" s="24"/>
      <c r="EB32" s="24"/>
      <c r="EC32" s="24"/>
      <c r="ED32" s="24"/>
      <c r="EE32" s="24"/>
      <c r="EF32" s="24"/>
      <c r="EG32" s="24"/>
      <c r="EH32" s="24"/>
      <c r="EI32" s="24"/>
      <c r="EJ32" s="24"/>
      <c r="EK32" s="24"/>
      <c r="EL32" s="24"/>
      <c r="EM32" s="24"/>
      <c r="EN32" s="24"/>
      <c r="EO32" s="24"/>
      <c r="EP32" s="24"/>
      <c r="EQ32" s="24"/>
      <c r="ER32" s="24"/>
      <c r="ES32" s="24"/>
      <c r="ET32" s="24"/>
      <c r="EU32" s="24"/>
      <c r="EV32" s="24"/>
      <c r="EW32" s="24"/>
      <c r="EX32" s="24"/>
      <c r="EY32" s="24"/>
      <c r="EZ32" s="24"/>
      <c r="FA32" s="24"/>
      <c r="FB32" s="24"/>
      <c r="FC32" s="24"/>
      <c r="FD32" s="24"/>
      <c r="FE32" s="24"/>
      <c r="FF32" s="24"/>
      <c r="FG32" s="24"/>
      <c r="FH32" s="24"/>
      <c r="FI32" s="24"/>
      <c r="FJ32" s="24"/>
      <c r="FK32" s="24"/>
      <c r="FL32" s="24"/>
      <c r="FM32" s="24"/>
      <c r="FN32" s="24"/>
      <c r="FO32" s="24"/>
      <c r="FP32" s="24"/>
      <c r="FQ32" s="24"/>
      <c r="FR32" s="24"/>
      <c r="FS32" s="24"/>
      <c r="FT32" s="24"/>
      <c r="FU32" s="24"/>
      <c r="FV32" s="24"/>
      <c r="FW32" s="24"/>
      <c r="FX32" s="24"/>
      <c r="FY32" s="24"/>
      <c r="FZ32" s="24"/>
      <c r="GA32" s="24"/>
      <c r="GB32" s="24"/>
      <c r="GC32" s="24"/>
      <c r="GD32" s="24"/>
      <c r="GE32" s="24"/>
      <c r="GF32" s="24"/>
      <c r="GG32" s="24"/>
      <c r="GH32" s="24"/>
      <c r="GI32" s="24"/>
      <c r="GJ32" s="24"/>
      <c r="GK32" s="24"/>
      <c r="GL32" s="24"/>
      <c r="GM32" s="24"/>
      <c r="GN32" s="24"/>
      <c r="GO32" s="24"/>
      <c r="GP32" s="24"/>
      <c r="GQ32" s="24"/>
    </row>
    <row r="33" spans="2:199" ht="9" customHeight="1" x14ac:dyDescent="0.25">
      <c r="B33" s="32"/>
      <c r="C33" s="33"/>
      <c r="D33" s="34"/>
      <c r="E33" s="33"/>
      <c r="F33" s="33"/>
      <c r="G33" s="33"/>
      <c r="H33" s="34"/>
      <c r="I33" s="33"/>
      <c r="J33" s="33"/>
      <c r="K33" s="33"/>
      <c r="L33" s="34"/>
      <c r="M33" s="33"/>
      <c r="N33" s="33"/>
      <c r="O33" s="33"/>
      <c r="P33" s="33"/>
      <c r="Q33" s="33"/>
      <c r="R33" s="33"/>
      <c r="S33" s="33"/>
      <c r="T33" s="33"/>
      <c r="U33" s="33"/>
      <c r="V33" s="33"/>
      <c r="W33" s="34"/>
      <c r="X33" s="33"/>
      <c r="Y33" s="33"/>
      <c r="Z33" s="33"/>
      <c r="AA33" s="33"/>
      <c r="AB33" s="33"/>
      <c r="AC33" s="33"/>
      <c r="AD33" s="33"/>
      <c r="AE33" s="33"/>
      <c r="AF33" s="33"/>
      <c r="AG33" s="33"/>
      <c r="AH33" s="33"/>
      <c r="AI33" s="34"/>
      <c r="AJ33" s="16" t="s">
        <v>22</v>
      </c>
      <c r="AK33" s="35"/>
      <c r="AL33" s="36"/>
      <c r="AM33" s="24"/>
      <c r="AN33" s="24"/>
      <c r="AO33" s="24"/>
      <c r="AP33" s="24"/>
      <c r="AQ33" s="24"/>
      <c r="AR33" s="24"/>
      <c r="AS33" s="24"/>
      <c r="AT33" s="24"/>
      <c r="AU33" s="24"/>
      <c r="AV33" s="24"/>
      <c r="AW33" s="24"/>
      <c r="AX33" s="49"/>
      <c r="AY33" s="49"/>
      <c r="AZ33" s="49"/>
      <c r="BA33" s="50"/>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row>
    <row r="34" spans="2:199" ht="8.1" customHeight="1" x14ac:dyDescent="0.25">
      <c r="B34" s="17" t="s">
        <v>23</v>
      </c>
      <c r="C34" s="37"/>
      <c r="D34" s="38"/>
      <c r="E34" s="18" t="s">
        <v>24</v>
      </c>
      <c r="F34" s="39"/>
      <c r="G34" s="39"/>
      <c r="H34" s="40"/>
      <c r="I34" s="19" t="s">
        <v>25</v>
      </c>
      <c r="J34" s="39"/>
      <c r="K34" s="39"/>
      <c r="L34" s="40"/>
      <c r="M34" s="19" t="s">
        <v>26</v>
      </c>
      <c r="N34" s="19"/>
      <c r="O34" s="39"/>
      <c r="P34" s="39"/>
      <c r="Q34" s="39"/>
      <c r="R34" s="39"/>
      <c r="S34" s="39"/>
      <c r="T34" s="39"/>
      <c r="U34" s="39"/>
      <c r="V34" s="39"/>
      <c r="W34" s="40"/>
      <c r="X34" s="19" t="s">
        <v>27</v>
      </c>
      <c r="Y34" s="19"/>
      <c r="Z34" s="39"/>
      <c r="AA34" s="39"/>
      <c r="AB34" s="39"/>
      <c r="AC34" s="39"/>
      <c r="AD34" s="39"/>
      <c r="AE34" s="39"/>
      <c r="AF34" s="39"/>
      <c r="AG34" s="39"/>
      <c r="AH34" s="39"/>
      <c r="AI34" s="40"/>
      <c r="AJ34" s="19" t="s">
        <v>28</v>
      </c>
      <c r="AK34" s="39"/>
      <c r="AL34" s="40"/>
      <c r="AM34" s="24"/>
      <c r="AN34" s="24"/>
      <c r="AO34" s="24"/>
      <c r="AP34" s="24"/>
      <c r="AQ34" s="24"/>
      <c r="AR34" s="24"/>
      <c r="AS34" s="24"/>
      <c r="AT34" s="24"/>
      <c r="AU34" s="24"/>
      <c r="AV34" s="24"/>
      <c r="AW34" s="24"/>
      <c r="AX34" s="49"/>
      <c r="AY34" s="49"/>
      <c r="AZ34" s="49"/>
      <c r="BA34" s="50"/>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row>
    <row r="35" spans="2:199" ht="11.1" customHeight="1" x14ac:dyDescent="0.25">
      <c r="B35" s="185" t="s">
        <v>29</v>
      </c>
      <c r="C35" s="186"/>
      <c r="D35" s="187"/>
      <c r="E35" s="161">
        <f>SUM(P53,P59,P65,P78,P84,P90,P96,P102,P108,P114,P120,P126,P138,P144,P150,P156,P162,P168,P174,P180,P186,P198,P204,P210,P216,P222,P228,P234,P240,P246)</f>
        <v>0</v>
      </c>
      <c r="F35" s="209"/>
      <c r="G35" s="209"/>
      <c r="H35" s="210"/>
      <c r="I35" s="191">
        <v>1001</v>
      </c>
      <c r="J35" s="186"/>
      <c r="K35" s="186"/>
      <c r="L35" s="187"/>
      <c r="M35" s="191" t="s">
        <v>72</v>
      </c>
      <c r="N35" s="186"/>
      <c r="O35" s="186"/>
      <c r="P35" s="186"/>
      <c r="Q35" s="186"/>
      <c r="R35" s="186"/>
      <c r="S35" s="186"/>
      <c r="T35" s="186"/>
      <c r="U35" s="186"/>
      <c r="V35" s="186"/>
      <c r="W35" s="187"/>
      <c r="X35" s="195"/>
      <c r="Y35" s="196"/>
      <c r="Z35" s="196"/>
      <c r="AA35" s="196"/>
      <c r="AB35" s="196"/>
      <c r="AC35" s="196"/>
      <c r="AD35" s="196"/>
      <c r="AE35" s="196"/>
      <c r="AF35" s="196"/>
      <c r="AG35" s="196"/>
      <c r="AH35" s="196"/>
      <c r="AI35" s="197"/>
      <c r="AJ35" s="195"/>
      <c r="AK35" s="196"/>
      <c r="AL35" s="197"/>
      <c r="AM35" s="24"/>
      <c r="AN35" s="24"/>
      <c r="AO35" s="24"/>
      <c r="AP35" s="24"/>
      <c r="AQ35" s="24"/>
      <c r="AR35" s="24"/>
      <c r="AS35" s="24"/>
      <c r="AT35" s="24"/>
      <c r="AU35" s="24"/>
      <c r="AV35" s="24"/>
      <c r="AW35" s="24"/>
      <c r="AX35" s="49"/>
      <c r="AY35" s="49"/>
      <c r="AZ35" s="49"/>
      <c r="BA35" s="50"/>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row>
    <row r="36" spans="2:199" ht="11.1" customHeight="1" x14ac:dyDescent="0.25">
      <c r="B36" s="185" t="s">
        <v>30</v>
      </c>
      <c r="C36" s="186"/>
      <c r="D36" s="187"/>
      <c r="E36" s="161">
        <f>SUM(T53,T59,T65,T78,T84,T90,T96,T102,T108,T114,T120,T126,T138,T144,T150,T156,T162,T168,T174,T180,T186,T198,T204,T210,T216,T222,T228,T234,T240,T246)</f>
        <v>0</v>
      </c>
      <c r="F36" s="211"/>
      <c r="G36" s="211"/>
      <c r="H36" s="212"/>
      <c r="I36" s="191">
        <v>1001</v>
      </c>
      <c r="J36" s="186"/>
      <c r="K36" s="186"/>
      <c r="L36" s="187"/>
      <c r="M36" s="191" t="s">
        <v>73</v>
      </c>
      <c r="N36" s="186"/>
      <c r="O36" s="186"/>
      <c r="P36" s="186"/>
      <c r="Q36" s="186"/>
      <c r="R36" s="186"/>
      <c r="S36" s="186"/>
      <c r="T36" s="186"/>
      <c r="U36" s="186"/>
      <c r="V36" s="186"/>
      <c r="W36" s="187"/>
      <c r="X36" s="195"/>
      <c r="Y36" s="196"/>
      <c r="Z36" s="196"/>
      <c r="AA36" s="196"/>
      <c r="AB36" s="196"/>
      <c r="AC36" s="196"/>
      <c r="AD36" s="196"/>
      <c r="AE36" s="196"/>
      <c r="AF36" s="196"/>
      <c r="AG36" s="196"/>
      <c r="AH36" s="196"/>
      <c r="AI36" s="197"/>
      <c r="AJ36" s="195"/>
      <c r="AK36" s="196"/>
      <c r="AL36" s="197"/>
      <c r="AM36" s="24"/>
      <c r="AN36" s="24"/>
      <c r="AO36" s="24"/>
      <c r="AP36" s="24"/>
      <c r="AQ36" s="24"/>
      <c r="AR36" s="24"/>
      <c r="AS36" s="24"/>
      <c r="AT36" s="24"/>
      <c r="AU36" s="24"/>
      <c r="AV36" s="24"/>
      <c r="AW36" s="24"/>
      <c r="AX36" s="49"/>
      <c r="AY36" s="49"/>
      <c r="AZ36" s="49"/>
      <c r="BA36" s="50"/>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4"/>
      <c r="DD36" s="24"/>
      <c r="DE36" s="24"/>
      <c r="DF36" s="24"/>
      <c r="DG36" s="24"/>
      <c r="DH36" s="24"/>
      <c r="DI36" s="24"/>
      <c r="DJ36" s="24"/>
      <c r="DK36" s="24"/>
      <c r="DL36" s="24"/>
      <c r="DM36" s="24"/>
      <c r="DN36" s="24"/>
      <c r="DO36" s="24"/>
      <c r="DP36" s="24"/>
      <c r="DQ36" s="24"/>
      <c r="DR36" s="24"/>
      <c r="DS36" s="24"/>
      <c r="DT36" s="24"/>
      <c r="DU36" s="24"/>
      <c r="DV36" s="24"/>
      <c r="DW36" s="24"/>
      <c r="DX36" s="24"/>
      <c r="DY36" s="24"/>
      <c r="DZ36" s="24"/>
      <c r="EA36" s="24"/>
      <c r="EB36" s="24"/>
      <c r="EC36" s="24"/>
      <c r="ED36" s="24"/>
      <c r="EE36" s="24"/>
      <c r="EF36" s="24"/>
      <c r="EG36" s="24"/>
      <c r="EH36" s="24"/>
      <c r="EI36" s="24"/>
      <c r="EJ36" s="24"/>
      <c r="EK36" s="24"/>
      <c r="EL36" s="24"/>
      <c r="EM36" s="24"/>
      <c r="EN36" s="24"/>
      <c r="EO36" s="24"/>
      <c r="EP36" s="24"/>
      <c r="EQ36" s="24"/>
      <c r="ER36" s="24"/>
      <c r="ES36" s="24"/>
      <c r="ET36" s="24"/>
      <c r="EU36" s="24"/>
      <c r="EV36" s="24"/>
      <c r="EW36" s="24"/>
      <c r="EX36" s="24"/>
      <c r="EY36" s="24"/>
      <c r="EZ36" s="24"/>
      <c r="FA36" s="24"/>
      <c r="FB36" s="24"/>
      <c r="FC36" s="24"/>
      <c r="FD36" s="24"/>
      <c r="FE36" s="24"/>
      <c r="FF36" s="24"/>
      <c r="FG36" s="24"/>
      <c r="FH36" s="24"/>
      <c r="FI36" s="24"/>
      <c r="FJ36" s="24"/>
      <c r="FK36" s="24"/>
      <c r="FL36" s="24"/>
      <c r="FM36" s="24"/>
      <c r="FN36" s="24"/>
      <c r="FO36" s="24"/>
      <c r="FP36" s="24"/>
      <c r="FQ36" s="24"/>
      <c r="FR36" s="24"/>
      <c r="FS36" s="24"/>
      <c r="FT36" s="24"/>
      <c r="FU36" s="24"/>
      <c r="FV36" s="24"/>
      <c r="FW36" s="24"/>
      <c r="FX36" s="24"/>
      <c r="FY36" s="24"/>
      <c r="FZ36" s="24"/>
      <c r="GA36" s="24"/>
      <c r="GB36" s="24"/>
      <c r="GC36" s="24"/>
      <c r="GD36" s="24"/>
      <c r="GE36" s="24"/>
      <c r="GF36" s="24"/>
      <c r="GG36" s="24"/>
      <c r="GH36" s="24"/>
      <c r="GI36" s="24"/>
      <c r="GJ36" s="24"/>
      <c r="GK36" s="24"/>
      <c r="GL36" s="24"/>
      <c r="GM36" s="24"/>
      <c r="GN36" s="24"/>
      <c r="GO36" s="24"/>
      <c r="GP36" s="24"/>
      <c r="GQ36" s="24"/>
    </row>
    <row r="37" spans="2:199" ht="11.1" customHeight="1" x14ac:dyDescent="0.25">
      <c r="B37" s="185" t="s">
        <v>31</v>
      </c>
      <c r="C37" s="186"/>
      <c r="D37" s="187"/>
      <c r="E37" s="161">
        <f>SUM(AN72,AN133,AN187,AN247)</f>
        <v>0</v>
      </c>
      <c r="F37" s="209"/>
      <c r="G37" s="209"/>
      <c r="H37" s="210"/>
      <c r="I37" s="191">
        <v>1001</v>
      </c>
      <c r="J37" s="186"/>
      <c r="K37" s="186"/>
      <c r="L37" s="187"/>
      <c r="M37" s="191" t="s">
        <v>74</v>
      </c>
      <c r="N37" s="186"/>
      <c r="O37" s="186"/>
      <c r="P37" s="186"/>
      <c r="Q37" s="186"/>
      <c r="R37" s="186"/>
      <c r="S37" s="186"/>
      <c r="T37" s="186"/>
      <c r="U37" s="186"/>
      <c r="V37" s="186"/>
      <c r="W37" s="187"/>
      <c r="X37" s="195"/>
      <c r="Y37" s="196"/>
      <c r="Z37" s="196"/>
      <c r="AA37" s="196"/>
      <c r="AB37" s="196"/>
      <c r="AC37" s="196"/>
      <c r="AD37" s="196"/>
      <c r="AE37" s="196"/>
      <c r="AF37" s="196"/>
      <c r="AG37" s="196"/>
      <c r="AH37" s="196"/>
      <c r="AI37" s="197"/>
      <c r="AJ37" s="195"/>
      <c r="AK37" s="196"/>
      <c r="AL37" s="197"/>
      <c r="AM37" s="24"/>
      <c r="AN37" s="24"/>
      <c r="AO37" s="24"/>
      <c r="AP37" s="24"/>
      <c r="AQ37" s="24"/>
      <c r="AR37" s="24"/>
      <c r="AS37" s="24"/>
      <c r="AT37" s="24"/>
      <c r="AU37" s="24"/>
      <c r="AV37" s="24"/>
      <c r="AW37" s="24"/>
      <c r="AX37" s="49"/>
      <c r="AY37" s="49"/>
      <c r="AZ37" s="49"/>
      <c r="BA37" s="50"/>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4"/>
      <c r="DD37" s="24"/>
      <c r="DE37" s="24"/>
      <c r="DF37" s="24"/>
      <c r="DG37" s="24"/>
      <c r="DH37" s="24"/>
      <c r="DI37" s="24"/>
      <c r="DJ37" s="24"/>
      <c r="DK37" s="24"/>
      <c r="DL37" s="24"/>
      <c r="DM37" s="24"/>
      <c r="DN37" s="24"/>
      <c r="DO37" s="24"/>
      <c r="DP37" s="24"/>
      <c r="DQ37" s="24"/>
      <c r="DR37" s="24"/>
      <c r="DS37" s="24"/>
      <c r="DT37" s="24"/>
      <c r="DU37" s="24"/>
      <c r="DV37" s="24"/>
      <c r="DW37" s="24"/>
      <c r="DX37" s="24"/>
      <c r="DY37" s="24"/>
      <c r="DZ37" s="24"/>
      <c r="EA37" s="24"/>
      <c r="EB37" s="24"/>
      <c r="EC37" s="24"/>
      <c r="ED37" s="24"/>
      <c r="EE37" s="24"/>
      <c r="EF37" s="24"/>
      <c r="EG37" s="24"/>
      <c r="EH37" s="24"/>
      <c r="EI37" s="24"/>
      <c r="EJ37" s="24"/>
      <c r="EK37" s="24"/>
      <c r="EL37" s="24"/>
      <c r="EM37" s="24"/>
      <c r="EN37" s="24"/>
      <c r="EO37" s="24"/>
      <c r="EP37" s="24"/>
      <c r="EQ37" s="24"/>
      <c r="ER37" s="24"/>
      <c r="ES37" s="24"/>
      <c r="ET37" s="24"/>
      <c r="EU37" s="24"/>
      <c r="EV37" s="24"/>
      <c r="EW37" s="24"/>
      <c r="EX37" s="24"/>
      <c r="EY37" s="24"/>
      <c r="EZ37" s="24"/>
      <c r="FA37" s="24"/>
      <c r="FB37" s="24"/>
      <c r="FC37" s="24"/>
      <c r="FD37" s="24"/>
      <c r="FE37" s="24"/>
      <c r="FF37" s="24"/>
      <c r="FG37" s="24"/>
      <c r="FH37" s="24"/>
      <c r="FI37" s="24"/>
      <c r="FJ37" s="24"/>
      <c r="FK37" s="24"/>
      <c r="FL37" s="24"/>
      <c r="FM37" s="24"/>
      <c r="FN37" s="24"/>
      <c r="FO37" s="24"/>
      <c r="FP37" s="24"/>
      <c r="FQ37" s="24"/>
      <c r="FR37" s="24"/>
      <c r="FS37" s="24"/>
      <c r="FT37" s="24"/>
      <c r="FU37" s="24"/>
      <c r="FV37" s="24"/>
      <c r="FW37" s="24"/>
      <c r="FX37" s="24"/>
      <c r="FY37" s="24"/>
      <c r="FZ37" s="24"/>
      <c r="GA37" s="24"/>
      <c r="GB37" s="24"/>
      <c r="GC37" s="24"/>
      <c r="GD37" s="24"/>
      <c r="GE37" s="24"/>
      <c r="GF37" s="24"/>
      <c r="GG37" s="24"/>
      <c r="GH37" s="24"/>
      <c r="GI37" s="24"/>
      <c r="GJ37" s="24"/>
      <c r="GK37" s="24"/>
      <c r="GL37" s="24"/>
      <c r="GM37" s="24"/>
      <c r="GN37" s="24"/>
      <c r="GO37" s="24"/>
      <c r="GP37" s="24"/>
      <c r="GQ37" s="24"/>
    </row>
    <row r="38" spans="2:199" ht="11.1" customHeight="1" x14ac:dyDescent="0.25">
      <c r="B38" s="185" t="s">
        <v>32</v>
      </c>
      <c r="C38" s="186"/>
      <c r="D38" s="187"/>
      <c r="E38" s="161">
        <f>SUM(AN73,AN134,AN188,AN248)</f>
        <v>0</v>
      </c>
      <c r="F38" s="211"/>
      <c r="G38" s="211"/>
      <c r="H38" s="212"/>
      <c r="I38" s="191">
        <v>1001</v>
      </c>
      <c r="J38" s="186"/>
      <c r="K38" s="186"/>
      <c r="L38" s="187"/>
      <c r="M38" s="191" t="s">
        <v>75</v>
      </c>
      <c r="N38" s="186"/>
      <c r="O38" s="186"/>
      <c r="P38" s="186"/>
      <c r="Q38" s="186"/>
      <c r="R38" s="186"/>
      <c r="S38" s="186"/>
      <c r="T38" s="186"/>
      <c r="U38" s="186"/>
      <c r="V38" s="186"/>
      <c r="W38" s="187"/>
      <c r="X38" s="195"/>
      <c r="Y38" s="196"/>
      <c r="Z38" s="196"/>
      <c r="AA38" s="196"/>
      <c r="AB38" s="196"/>
      <c r="AC38" s="196"/>
      <c r="AD38" s="196"/>
      <c r="AE38" s="196"/>
      <c r="AF38" s="196"/>
      <c r="AG38" s="196"/>
      <c r="AH38" s="196"/>
      <c r="AI38" s="197"/>
      <c r="AJ38" s="195"/>
      <c r="AK38" s="196"/>
      <c r="AL38" s="197"/>
      <c r="AM38" s="24"/>
      <c r="AN38" s="24"/>
      <c r="AO38" s="24"/>
      <c r="AP38" s="24"/>
      <c r="AQ38" s="24"/>
      <c r="AR38" s="24"/>
      <c r="AS38" s="24"/>
      <c r="AT38" s="24"/>
      <c r="AU38" s="24"/>
      <c r="AV38" s="24"/>
      <c r="AW38" s="24"/>
      <c r="AX38" s="49"/>
      <c r="AY38" s="49"/>
      <c r="AZ38" s="49"/>
      <c r="BA38" s="50"/>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24"/>
      <c r="GQ38" s="24"/>
    </row>
    <row r="39" spans="2:199" ht="11.1" customHeight="1" x14ac:dyDescent="0.25">
      <c r="B39" s="185" t="s">
        <v>33</v>
      </c>
      <c r="C39" s="186"/>
      <c r="D39" s="187"/>
      <c r="E39" s="161">
        <f>SUM(Y55,Y61,Y67,Y80,Y86,Y92,Y98,Y104,Y110,Y116,Y122,Y128,Y140,Y146,Y152,Y158,Y164,Y170,Y176,Y182,Y188,Y200,Y206,Y212,Y218,Y224,Y230,Y236,Y242,Y248)</f>
        <v>0</v>
      </c>
      <c r="F39" s="162"/>
      <c r="G39" s="162"/>
      <c r="H39" s="163"/>
      <c r="I39" s="191">
        <v>1001</v>
      </c>
      <c r="J39" s="186"/>
      <c r="K39" s="186"/>
      <c r="L39" s="187"/>
      <c r="M39" s="191" t="s">
        <v>76</v>
      </c>
      <c r="N39" s="186"/>
      <c r="O39" s="186"/>
      <c r="P39" s="186"/>
      <c r="Q39" s="186"/>
      <c r="R39" s="186"/>
      <c r="S39" s="186"/>
      <c r="T39" s="186"/>
      <c r="U39" s="186"/>
      <c r="V39" s="186"/>
      <c r="W39" s="187"/>
      <c r="X39" s="195"/>
      <c r="Y39" s="196"/>
      <c r="Z39" s="196"/>
      <c r="AA39" s="196"/>
      <c r="AB39" s="196"/>
      <c r="AC39" s="196"/>
      <c r="AD39" s="196"/>
      <c r="AE39" s="196"/>
      <c r="AF39" s="196"/>
      <c r="AG39" s="196"/>
      <c r="AH39" s="196"/>
      <c r="AI39" s="197"/>
      <c r="AJ39" s="195"/>
      <c r="AK39" s="196"/>
      <c r="AL39" s="197"/>
      <c r="AM39" s="24"/>
      <c r="AN39" s="24"/>
      <c r="AO39" s="24"/>
      <c r="AP39" s="24"/>
      <c r="AQ39" s="24"/>
      <c r="AR39" s="24"/>
      <c r="AS39" s="24"/>
      <c r="AT39" s="24"/>
      <c r="AU39" s="24"/>
      <c r="AV39" s="24"/>
      <c r="AW39" s="24"/>
      <c r="AX39" s="49"/>
      <c r="AY39" s="49"/>
      <c r="AZ39" s="49"/>
      <c r="BA39" s="50"/>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4"/>
      <c r="DD39" s="24"/>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24"/>
      <c r="GQ39" s="24"/>
    </row>
    <row r="40" spans="2:199" ht="11.1" customHeight="1" x14ac:dyDescent="0.25">
      <c r="B40" s="185" t="s">
        <v>34</v>
      </c>
      <c r="C40" s="186"/>
      <c r="D40" s="187"/>
      <c r="E40" s="161">
        <f>SUM(AC55,AC61,AC67,AC80,AC86,AC92,AC98,AC104,AC110,AC116,AC122,AC128,AC140,AC146,AC152,AC158,AC164,AC170,AC176,AC182,AC188,AC200,AC206,AC212,AC218,AC224,AC230,AC236,AC242,AC248)</f>
        <v>0</v>
      </c>
      <c r="F40" s="209"/>
      <c r="G40" s="209"/>
      <c r="H40" s="210"/>
      <c r="I40" s="191">
        <v>1001</v>
      </c>
      <c r="J40" s="186"/>
      <c r="K40" s="186"/>
      <c r="L40" s="187"/>
      <c r="M40" s="191" t="s">
        <v>77</v>
      </c>
      <c r="N40" s="186"/>
      <c r="O40" s="186"/>
      <c r="P40" s="186"/>
      <c r="Q40" s="186"/>
      <c r="R40" s="186"/>
      <c r="S40" s="186"/>
      <c r="T40" s="186"/>
      <c r="U40" s="186"/>
      <c r="V40" s="186"/>
      <c r="W40" s="187"/>
      <c r="X40" s="195"/>
      <c r="Y40" s="196"/>
      <c r="Z40" s="196"/>
      <c r="AA40" s="196"/>
      <c r="AB40" s="196"/>
      <c r="AC40" s="196"/>
      <c r="AD40" s="196"/>
      <c r="AE40" s="196"/>
      <c r="AF40" s="196"/>
      <c r="AG40" s="196"/>
      <c r="AH40" s="196"/>
      <c r="AI40" s="197"/>
      <c r="AJ40" s="195"/>
      <c r="AK40" s="196"/>
      <c r="AL40" s="197"/>
      <c r="AM40" s="24"/>
      <c r="AN40" s="24"/>
      <c r="AO40" s="24"/>
      <c r="AP40" s="24"/>
      <c r="AQ40" s="24"/>
      <c r="AR40" s="24"/>
      <c r="AS40" s="24"/>
      <c r="AT40" s="24"/>
      <c r="AU40" s="24"/>
      <c r="AV40" s="24"/>
      <c r="AW40" s="24"/>
      <c r="AX40" s="49"/>
      <c r="AY40" s="49"/>
      <c r="AZ40" s="49"/>
      <c r="BA40" s="50"/>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c r="CR40" s="24"/>
      <c r="CS40" s="24"/>
      <c r="CT40" s="24"/>
      <c r="CU40" s="24"/>
      <c r="CV40" s="24"/>
      <c r="CW40" s="24"/>
      <c r="CX40" s="24"/>
      <c r="CY40" s="24"/>
      <c r="CZ40" s="24"/>
      <c r="DA40" s="24"/>
      <c r="DB40" s="24"/>
      <c r="DC40" s="24"/>
      <c r="DD40" s="24"/>
      <c r="DE40" s="24"/>
      <c r="DF40" s="24"/>
      <c r="DG40" s="24"/>
      <c r="DH40" s="24"/>
      <c r="DI40" s="24"/>
      <c r="DJ40" s="24"/>
      <c r="DK40" s="24"/>
      <c r="DL40" s="24"/>
      <c r="DM40" s="24"/>
      <c r="DN40" s="24"/>
      <c r="DO40" s="24"/>
      <c r="DP40" s="24"/>
      <c r="DQ40" s="24"/>
      <c r="DR40" s="24"/>
      <c r="DS40" s="24"/>
      <c r="DT40" s="24"/>
      <c r="DU40" s="24"/>
      <c r="DV40" s="24"/>
      <c r="DW40" s="24"/>
      <c r="DX40" s="24"/>
      <c r="DY40" s="24"/>
      <c r="DZ40" s="24"/>
      <c r="EA40" s="24"/>
      <c r="EB40" s="24"/>
      <c r="EC40" s="24"/>
      <c r="ED40" s="24"/>
      <c r="EE40" s="24"/>
      <c r="EF40" s="24"/>
      <c r="EG40" s="24"/>
      <c r="EH40" s="24"/>
      <c r="EI40" s="24"/>
      <c r="EJ40" s="24"/>
      <c r="EK40" s="24"/>
      <c r="EL40" s="24"/>
      <c r="EM40" s="24"/>
      <c r="EN40" s="24"/>
      <c r="EO40" s="24"/>
      <c r="EP40" s="24"/>
      <c r="EQ40" s="24"/>
      <c r="ER40" s="24"/>
      <c r="ES40" s="24"/>
      <c r="ET40" s="24"/>
      <c r="EU40" s="24"/>
      <c r="EV40" s="24"/>
      <c r="EW40" s="24"/>
      <c r="EX40" s="24"/>
      <c r="EY40" s="24"/>
      <c r="EZ40" s="24"/>
      <c r="FA40" s="24"/>
      <c r="FB40" s="24"/>
      <c r="FC40" s="24"/>
      <c r="FD40" s="24"/>
      <c r="FE40" s="24"/>
      <c r="FF40" s="24"/>
      <c r="FG40" s="24"/>
      <c r="FH40" s="24"/>
      <c r="FI40" s="24"/>
      <c r="FJ40" s="24"/>
      <c r="FK40" s="24"/>
      <c r="FL40" s="24"/>
      <c r="FM40" s="24"/>
      <c r="FN40" s="24"/>
      <c r="FO40" s="24"/>
      <c r="FP40" s="24"/>
      <c r="FQ40" s="24"/>
      <c r="FR40" s="24"/>
      <c r="FS40" s="24"/>
      <c r="FT40" s="24"/>
      <c r="FU40" s="24"/>
      <c r="FV40" s="24"/>
      <c r="FW40" s="24"/>
      <c r="FX40" s="24"/>
      <c r="FY40" s="24"/>
      <c r="FZ40" s="24"/>
      <c r="GA40" s="24"/>
      <c r="GB40" s="24"/>
      <c r="GC40" s="24"/>
      <c r="GD40" s="24"/>
      <c r="GE40" s="24"/>
      <c r="GF40" s="24"/>
      <c r="GG40" s="24"/>
      <c r="GH40" s="24"/>
      <c r="GI40" s="24"/>
      <c r="GJ40" s="24"/>
      <c r="GK40" s="24"/>
      <c r="GL40" s="24"/>
      <c r="GM40" s="24"/>
      <c r="GN40" s="24"/>
      <c r="GO40" s="24"/>
      <c r="GP40" s="24"/>
      <c r="GQ40" s="24"/>
    </row>
    <row r="41" spans="2:199" ht="11.1" customHeight="1" x14ac:dyDescent="0.25">
      <c r="B41" s="185" t="s">
        <v>35</v>
      </c>
      <c r="C41" s="186"/>
      <c r="D41" s="187"/>
      <c r="E41" s="161">
        <f>SUM(AV72,AV133,AV187,AV247)</f>
        <v>0</v>
      </c>
      <c r="F41" s="209"/>
      <c r="G41" s="209"/>
      <c r="H41" s="210"/>
      <c r="I41" s="191">
        <v>1001</v>
      </c>
      <c r="J41" s="186"/>
      <c r="K41" s="186"/>
      <c r="L41" s="187"/>
      <c r="M41" s="191" t="s">
        <v>78</v>
      </c>
      <c r="N41" s="186"/>
      <c r="O41" s="186"/>
      <c r="P41" s="186"/>
      <c r="Q41" s="186"/>
      <c r="R41" s="186"/>
      <c r="S41" s="186"/>
      <c r="T41" s="186"/>
      <c r="U41" s="186"/>
      <c r="V41" s="186"/>
      <c r="W41" s="187"/>
      <c r="X41" s="195"/>
      <c r="Y41" s="196"/>
      <c r="Z41" s="196"/>
      <c r="AA41" s="196"/>
      <c r="AB41" s="196"/>
      <c r="AC41" s="196"/>
      <c r="AD41" s="196"/>
      <c r="AE41" s="196"/>
      <c r="AF41" s="196"/>
      <c r="AG41" s="196"/>
      <c r="AH41" s="196"/>
      <c r="AI41" s="197"/>
      <c r="AJ41" s="195"/>
      <c r="AK41" s="196"/>
      <c r="AL41" s="197"/>
      <c r="AM41" s="24"/>
      <c r="AN41" s="24"/>
      <c r="AO41" s="24"/>
      <c r="AP41" s="24"/>
      <c r="AQ41" s="24"/>
      <c r="AR41" s="24"/>
      <c r="AS41" s="24"/>
      <c r="AT41" s="24"/>
      <c r="AU41" s="24"/>
      <c r="AV41" s="24"/>
      <c r="AW41" s="24"/>
      <c r="AX41" s="49"/>
      <c r="AY41" s="49"/>
      <c r="AZ41" s="49"/>
      <c r="BA41" s="50"/>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c r="CP41" s="24"/>
      <c r="CQ41" s="24"/>
      <c r="CR41" s="24"/>
      <c r="CS41" s="24"/>
      <c r="CT41" s="24"/>
      <c r="CU41" s="24"/>
      <c r="CV41" s="24"/>
      <c r="CW41" s="24"/>
      <c r="CX41" s="24"/>
      <c r="CY41" s="24"/>
      <c r="CZ41" s="24"/>
      <c r="DA41" s="24"/>
      <c r="DB41" s="24"/>
      <c r="DC41" s="24"/>
      <c r="DD41" s="24"/>
      <c r="DE41" s="24"/>
      <c r="DF41" s="24"/>
      <c r="DG41" s="24"/>
      <c r="DH41" s="24"/>
      <c r="DI41" s="24"/>
      <c r="DJ41" s="24"/>
      <c r="DK41" s="24"/>
      <c r="DL41" s="24"/>
      <c r="DM41" s="24"/>
      <c r="DN41" s="24"/>
      <c r="DO41" s="24"/>
      <c r="DP41" s="24"/>
      <c r="DQ41" s="24"/>
      <c r="DR41" s="24"/>
      <c r="DS41" s="24"/>
      <c r="DT41" s="24"/>
      <c r="DU41" s="24"/>
      <c r="DV41" s="24"/>
      <c r="DW41" s="24"/>
      <c r="DX41" s="24"/>
      <c r="DY41" s="24"/>
      <c r="DZ41" s="24"/>
      <c r="EA41" s="24"/>
      <c r="EB41" s="24"/>
      <c r="EC41" s="24"/>
      <c r="ED41" s="24"/>
      <c r="EE41" s="24"/>
      <c r="EF41" s="24"/>
      <c r="EG41" s="24"/>
      <c r="EH41" s="24"/>
      <c r="EI41" s="24"/>
      <c r="EJ41" s="24"/>
      <c r="EK41" s="24"/>
      <c r="EL41" s="24"/>
      <c r="EM41" s="24"/>
      <c r="EN41" s="24"/>
      <c r="EO41" s="24"/>
      <c r="EP41" s="24"/>
      <c r="EQ41" s="24"/>
      <c r="ER41" s="24"/>
      <c r="ES41" s="24"/>
      <c r="ET41" s="24"/>
      <c r="EU41" s="24"/>
      <c r="EV41" s="24"/>
      <c r="EW41" s="24"/>
      <c r="EX41" s="24"/>
      <c r="EY41" s="24"/>
      <c r="EZ41" s="24"/>
      <c r="FA41" s="24"/>
      <c r="FB41" s="24"/>
      <c r="FC41" s="24"/>
      <c r="FD41" s="24"/>
      <c r="FE41" s="24"/>
      <c r="FF41" s="24"/>
      <c r="FG41" s="24"/>
      <c r="FH41" s="24"/>
      <c r="FI41" s="24"/>
      <c r="FJ41" s="24"/>
      <c r="FK41" s="24"/>
      <c r="FL41" s="24"/>
      <c r="FM41" s="24"/>
      <c r="FN41" s="24"/>
      <c r="FO41" s="24"/>
      <c r="FP41" s="24"/>
      <c r="FQ41" s="24"/>
      <c r="FR41" s="24"/>
      <c r="FS41" s="24"/>
      <c r="FT41" s="24"/>
      <c r="FU41" s="24"/>
      <c r="FV41" s="24"/>
      <c r="FW41" s="24"/>
      <c r="FX41" s="24"/>
      <c r="FY41" s="24"/>
      <c r="FZ41" s="24"/>
      <c r="GA41" s="24"/>
      <c r="GB41" s="24"/>
      <c r="GC41" s="24"/>
      <c r="GD41" s="24"/>
      <c r="GE41" s="24"/>
      <c r="GF41" s="24"/>
      <c r="GG41" s="24"/>
      <c r="GH41" s="24"/>
      <c r="GI41" s="24"/>
      <c r="GJ41" s="24"/>
      <c r="GK41" s="24"/>
      <c r="GL41" s="24"/>
      <c r="GM41" s="24"/>
      <c r="GN41" s="24"/>
      <c r="GO41" s="24"/>
      <c r="GP41" s="24"/>
      <c r="GQ41" s="24"/>
    </row>
    <row r="42" spans="2:199" ht="11.1" customHeight="1" x14ac:dyDescent="0.25">
      <c r="B42" s="185" t="s">
        <v>36</v>
      </c>
      <c r="C42" s="186"/>
      <c r="D42" s="187"/>
      <c r="E42" s="161">
        <f>SUM(AV73,AV134,AV188,AV248)</f>
        <v>0</v>
      </c>
      <c r="F42" s="209"/>
      <c r="G42" s="209"/>
      <c r="H42" s="210"/>
      <c r="I42" s="191">
        <v>1001</v>
      </c>
      <c r="J42" s="186"/>
      <c r="K42" s="186"/>
      <c r="L42" s="187"/>
      <c r="M42" s="191" t="s">
        <v>79</v>
      </c>
      <c r="N42" s="186"/>
      <c r="O42" s="186"/>
      <c r="P42" s="186"/>
      <c r="Q42" s="186"/>
      <c r="R42" s="186"/>
      <c r="S42" s="186"/>
      <c r="T42" s="186"/>
      <c r="U42" s="186"/>
      <c r="V42" s="186"/>
      <c r="W42" s="187"/>
      <c r="X42" s="195"/>
      <c r="Y42" s="196"/>
      <c r="Z42" s="196"/>
      <c r="AA42" s="196"/>
      <c r="AB42" s="196"/>
      <c r="AC42" s="196"/>
      <c r="AD42" s="196"/>
      <c r="AE42" s="196"/>
      <c r="AF42" s="196"/>
      <c r="AG42" s="196"/>
      <c r="AH42" s="196"/>
      <c r="AI42" s="197"/>
      <c r="AJ42" s="195"/>
      <c r="AK42" s="196"/>
      <c r="AL42" s="197"/>
      <c r="AM42" s="24"/>
      <c r="AN42" s="24"/>
      <c r="AO42" s="24"/>
      <c r="AP42" s="24"/>
      <c r="AQ42" s="24"/>
      <c r="AR42" s="24"/>
      <c r="AS42" s="24"/>
      <c r="AT42" s="24"/>
      <c r="AU42" s="24"/>
      <c r="AV42" s="24"/>
      <c r="AW42" s="24"/>
      <c r="AX42" s="49"/>
      <c r="AY42" s="49"/>
      <c r="AZ42" s="49"/>
      <c r="BA42" s="50"/>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c r="CR42" s="24"/>
      <c r="CS42" s="24"/>
      <c r="CT42" s="24"/>
      <c r="CU42" s="24"/>
      <c r="CV42" s="24"/>
      <c r="CW42" s="24"/>
      <c r="CX42" s="24"/>
      <c r="CY42" s="24"/>
      <c r="CZ42" s="24"/>
      <c r="DA42" s="24"/>
      <c r="DB42" s="24"/>
      <c r="DC42" s="24"/>
      <c r="DD42" s="24"/>
      <c r="DE42" s="24"/>
      <c r="DF42" s="24"/>
      <c r="DG42" s="24"/>
      <c r="DH42" s="24"/>
      <c r="DI42" s="24"/>
      <c r="DJ42" s="24"/>
      <c r="DK42" s="24"/>
      <c r="DL42" s="24"/>
      <c r="DM42" s="24"/>
      <c r="DN42" s="24"/>
      <c r="DO42" s="24"/>
      <c r="DP42" s="24"/>
      <c r="DQ42" s="24"/>
      <c r="DR42" s="24"/>
      <c r="DS42" s="24"/>
      <c r="DT42" s="24"/>
      <c r="DU42" s="24"/>
      <c r="DV42" s="24"/>
      <c r="DW42" s="24"/>
      <c r="DX42" s="24"/>
      <c r="DY42" s="24"/>
      <c r="DZ42" s="24"/>
      <c r="EA42" s="24"/>
      <c r="EB42" s="24"/>
      <c r="EC42" s="24"/>
      <c r="ED42" s="24"/>
      <c r="EE42" s="24"/>
      <c r="EF42" s="24"/>
      <c r="EG42" s="24"/>
      <c r="EH42" s="24"/>
      <c r="EI42" s="24"/>
      <c r="EJ42" s="24"/>
      <c r="EK42" s="24"/>
      <c r="EL42" s="24"/>
      <c r="EM42" s="24"/>
      <c r="EN42" s="24"/>
      <c r="EO42" s="24"/>
      <c r="EP42" s="24"/>
      <c r="EQ42" s="24"/>
      <c r="ER42" s="24"/>
      <c r="ES42" s="24"/>
      <c r="ET42" s="24"/>
      <c r="EU42" s="24"/>
      <c r="EV42" s="24"/>
      <c r="EW42" s="24"/>
      <c r="EX42" s="24"/>
      <c r="EY42" s="24"/>
      <c r="EZ42" s="24"/>
      <c r="FA42" s="24"/>
      <c r="FB42" s="24"/>
      <c r="FC42" s="24"/>
      <c r="FD42" s="24"/>
      <c r="FE42" s="24"/>
      <c r="FF42" s="24"/>
      <c r="FG42" s="24"/>
      <c r="FH42" s="24"/>
      <c r="FI42" s="24"/>
      <c r="FJ42" s="24"/>
      <c r="FK42" s="24"/>
      <c r="FL42" s="24"/>
      <c r="FM42" s="24"/>
      <c r="FN42" s="24"/>
      <c r="FO42" s="24"/>
      <c r="FP42" s="24"/>
      <c r="FQ42" s="24"/>
      <c r="FR42" s="24"/>
      <c r="FS42" s="24"/>
      <c r="FT42" s="24"/>
      <c r="FU42" s="24"/>
      <c r="FV42" s="24"/>
      <c r="FW42" s="24"/>
      <c r="FX42" s="24"/>
      <c r="FY42" s="24"/>
      <c r="FZ42" s="24"/>
      <c r="GA42" s="24"/>
      <c r="GB42" s="24"/>
      <c r="GC42" s="24"/>
      <c r="GD42" s="24"/>
      <c r="GE42" s="24"/>
      <c r="GF42" s="24"/>
      <c r="GG42" s="24"/>
      <c r="GH42" s="24"/>
      <c r="GI42" s="24"/>
      <c r="GJ42" s="24"/>
      <c r="GK42" s="24"/>
      <c r="GL42" s="24"/>
      <c r="GM42" s="24"/>
      <c r="GN42" s="24"/>
      <c r="GO42" s="24"/>
      <c r="GP42" s="24"/>
      <c r="GQ42" s="24"/>
    </row>
    <row r="43" spans="2:199" ht="11.1" customHeight="1" x14ac:dyDescent="0.25">
      <c r="B43" s="185" t="s">
        <v>68</v>
      </c>
      <c r="C43" s="186"/>
      <c r="D43" s="187"/>
      <c r="E43" s="188"/>
      <c r="F43" s="189"/>
      <c r="G43" s="189"/>
      <c r="H43" s="190"/>
      <c r="I43" s="191">
        <v>1001</v>
      </c>
      <c r="J43" s="186"/>
      <c r="K43" s="186"/>
      <c r="L43" s="187"/>
      <c r="M43" s="192" t="s">
        <v>127</v>
      </c>
      <c r="N43" s="193"/>
      <c r="O43" s="193"/>
      <c r="P43" s="193"/>
      <c r="Q43" s="193"/>
      <c r="R43" s="193"/>
      <c r="S43" s="193"/>
      <c r="T43" s="193"/>
      <c r="U43" s="193"/>
      <c r="V43" s="193"/>
      <c r="W43" s="194"/>
      <c r="X43" s="195"/>
      <c r="Y43" s="196"/>
      <c r="Z43" s="196"/>
      <c r="AA43" s="196"/>
      <c r="AB43" s="196"/>
      <c r="AC43" s="196"/>
      <c r="AD43" s="196"/>
      <c r="AE43" s="196"/>
      <c r="AF43" s="196"/>
      <c r="AG43" s="196"/>
      <c r="AH43" s="196"/>
      <c r="AI43" s="197"/>
      <c r="AJ43" s="195"/>
      <c r="AK43" s="196"/>
      <c r="AL43" s="197"/>
      <c r="AM43" s="24"/>
      <c r="AN43" s="24"/>
      <c r="AO43" s="24"/>
      <c r="AP43" s="24"/>
      <c r="AQ43" s="24"/>
      <c r="AR43" s="24"/>
      <c r="AS43" s="24"/>
      <c r="AT43" s="24"/>
      <c r="AU43" s="24"/>
      <c r="AV43" s="24"/>
      <c r="AW43" s="24"/>
      <c r="AX43" s="49"/>
      <c r="AY43" s="49"/>
      <c r="AZ43" s="49"/>
      <c r="BA43" s="50"/>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4"/>
      <c r="CZ43" s="24"/>
      <c r="DA43" s="24"/>
      <c r="DB43" s="24"/>
      <c r="DC43" s="24"/>
      <c r="DD43" s="24"/>
      <c r="DE43" s="24"/>
      <c r="DF43" s="24"/>
      <c r="DG43" s="24"/>
      <c r="DH43" s="24"/>
      <c r="DI43" s="24"/>
      <c r="DJ43" s="24"/>
      <c r="DK43" s="24"/>
      <c r="DL43" s="24"/>
      <c r="DM43" s="24"/>
      <c r="DN43" s="24"/>
      <c r="DO43" s="24"/>
      <c r="DP43" s="24"/>
      <c r="DQ43" s="24"/>
      <c r="DR43" s="24"/>
      <c r="DS43" s="24"/>
      <c r="DT43" s="24"/>
      <c r="DU43" s="24"/>
      <c r="DV43" s="24"/>
      <c r="DW43" s="24"/>
      <c r="DX43" s="24"/>
      <c r="DY43" s="24"/>
      <c r="DZ43" s="24"/>
      <c r="EA43" s="24"/>
      <c r="EB43" s="24"/>
      <c r="EC43" s="24"/>
      <c r="ED43" s="24"/>
      <c r="EE43" s="24"/>
      <c r="EF43" s="24"/>
      <c r="EG43" s="24"/>
      <c r="EH43" s="24"/>
      <c r="EI43" s="24"/>
      <c r="EJ43" s="24"/>
      <c r="EK43" s="24"/>
      <c r="EL43" s="24"/>
      <c r="EM43" s="24"/>
      <c r="EN43" s="24"/>
      <c r="EO43" s="24"/>
      <c r="EP43" s="24"/>
      <c r="EQ43" s="24"/>
      <c r="ER43" s="24"/>
      <c r="ES43" s="24"/>
      <c r="ET43" s="24"/>
      <c r="EU43" s="24"/>
      <c r="EV43" s="24"/>
      <c r="EW43" s="24"/>
      <c r="EX43" s="24"/>
      <c r="EY43" s="24"/>
      <c r="EZ43" s="24"/>
      <c r="FA43" s="24"/>
      <c r="FB43" s="24"/>
      <c r="FC43" s="24"/>
      <c r="FD43" s="24"/>
      <c r="FE43" s="24"/>
      <c r="FF43" s="24"/>
      <c r="FG43" s="24"/>
      <c r="FH43" s="24"/>
      <c r="FI43" s="24"/>
      <c r="FJ43" s="24"/>
      <c r="FK43" s="24"/>
      <c r="FL43" s="24"/>
      <c r="FM43" s="24"/>
      <c r="FN43" s="24"/>
      <c r="FO43" s="24"/>
      <c r="FP43" s="24"/>
      <c r="FQ43" s="24"/>
      <c r="FR43" s="24"/>
      <c r="FS43" s="24"/>
      <c r="FT43" s="24"/>
      <c r="FU43" s="24"/>
      <c r="FV43" s="24"/>
      <c r="FW43" s="24"/>
      <c r="FX43" s="24"/>
      <c r="FY43" s="24"/>
      <c r="FZ43" s="24"/>
      <c r="GA43" s="24"/>
      <c r="GB43" s="24"/>
      <c r="GC43" s="24"/>
      <c r="GD43" s="24"/>
      <c r="GE43" s="24"/>
      <c r="GF43" s="24"/>
      <c r="GG43" s="24"/>
      <c r="GH43" s="24"/>
      <c r="GI43" s="24"/>
      <c r="GJ43" s="24"/>
      <c r="GK43" s="24"/>
      <c r="GL43" s="24"/>
      <c r="GM43" s="24"/>
      <c r="GN43" s="24"/>
      <c r="GO43" s="24"/>
      <c r="GP43" s="24"/>
      <c r="GQ43" s="24"/>
    </row>
    <row r="44" spans="2:199" ht="11.1" customHeight="1" x14ac:dyDescent="0.25">
      <c r="B44" s="185" t="s">
        <v>69</v>
      </c>
      <c r="C44" s="186"/>
      <c r="D44" s="187"/>
      <c r="E44" s="188"/>
      <c r="F44" s="189"/>
      <c r="G44" s="189"/>
      <c r="H44" s="190"/>
      <c r="I44" s="191">
        <v>1001</v>
      </c>
      <c r="J44" s="186"/>
      <c r="K44" s="186"/>
      <c r="L44" s="187"/>
      <c r="M44" s="192"/>
      <c r="N44" s="193"/>
      <c r="O44" s="193"/>
      <c r="P44" s="193"/>
      <c r="Q44" s="193"/>
      <c r="R44" s="193"/>
      <c r="S44" s="193"/>
      <c r="T44" s="193"/>
      <c r="U44" s="193"/>
      <c r="V44" s="193"/>
      <c r="W44" s="194"/>
      <c r="X44" s="195"/>
      <c r="Y44" s="196"/>
      <c r="Z44" s="196"/>
      <c r="AA44" s="196"/>
      <c r="AB44" s="196"/>
      <c r="AC44" s="196"/>
      <c r="AD44" s="196"/>
      <c r="AE44" s="196"/>
      <c r="AF44" s="196"/>
      <c r="AG44" s="196"/>
      <c r="AH44" s="196"/>
      <c r="AI44" s="197"/>
      <c r="AJ44" s="195"/>
      <c r="AK44" s="196"/>
      <c r="AL44" s="197"/>
      <c r="AM44" s="24"/>
      <c r="AN44" s="24"/>
      <c r="AO44" s="24"/>
      <c r="AP44" s="24"/>
      <c r="AQ44" s="24"/>
      <c r="AR44" s="24"/>
      <c r="AS44" s="24"/>
      <c r="AT44" s="24"/>
      <c r="AU44" s="24"/>
      <c r="AV44" s="24"/>
      <c r="AW44" s="24"/>
      <c r="AX44" s="49"/>
      <c r="AY44" s="49"/>
      <c r="AZ44" s="49"/>
      <c r="BA44" s="50"/>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c r="CR44" s="24"/>
      <c r="CS44" s="24"/>
      <c r="CT44" s="24"/>
      <c r="CU44" s="24"/>
      <c r="CV44" s="24"/>
      <c r="CW44" s="24"/>
      <c r="CX44" s="24"/>
      <c r="CY44" s="24"/>
      <c r="CZ44" s="24"/>
      <c r="DA44" s="24"/>
      <c r="DB44" s="24"/>
      <c r="DC44" s="24"/>
      <c r="DD44" s="24"/>
      <c r="DE44" s="24"/>
      <c r="DF44" s="24"/>
      <c r="DG44" s="24"/>
      <c r="DH44" s="24"/>
      <c r="DI44" s="24"/>
      <c r="DJ44" s="24"/>
      <c r="DK44" s="24"/>
      <c r="DL44" s="24"/>
      <c r="DM44" s="24"/>
      <c r="DN44" s="24"/>
      <c r="DO44" s="24"/>
      <c r="DP44" s="24"/>
      <c r="DQ44" s="24"/>
      <c r="DR44" s="24"/>
      <c r="DS44" s="24"/>
      <c r="DT44" s="24"/>
      <c r="DU44" s="24"/>
      <c r="DV44" s="24"/>
      <c r="DW44" s="24"/>
      <c r="DX44" s="24"/>
      <c r="DY44" s="24"/>
      <c r="DZ44" s="24"/>
      <c r="EA44" s="24"/>
      <c r="EB44" s="24"/>
      <c r="EC44" s="24"/>
      <c r="ED44" s="24"/>
      <c r="EE44" s="24"/>
      <c r="EF44" s="24"/>
      <c r="EG44" s="24"/>
      <c r="EH44" s="24"/>
      <c r="EI44" s="24"/>
      <c r="EJ44" s="24"/>
      <c r="EK44" s="24"/>
      <c r="EL44" s="24"/>
      <c r="EM44" s="24"/>
      <c r="EN44" s="24"/>
      <c r="EO44" s="24"/>
      <c r="EP44" s="24"/>
      <c r="EQ44" s="24"/>
      <c r="ER44" s="24"/>
      <c r="ES44" s="24"/>
      <c r="ET44" s="24"/>
      <c r="EU44" s="24"/>
      <c r="EV44" s="24"/>
      <c r="EW44" s="24"/>
      <c r="EX44" s="24"/>
      <c r="EY44" s="24"/>
      <c r="EZ44" s="24"/>
      <c r="FA44" s="24"/>
      <c r="FB44" s="24"/>
      <c r="FC44" s="24"/>
      <c r="FD44" s="24"/>
      <c r="FE44" s="24"/>
      <c r="FF44" s="24"/>
      <c r="FG44" s="24"/>
      <c r="FH44" s="24"/>
      <c r="FI44" s="24"/>
      <c r="FJ44" s="24"/>
      <c r="FK44" s="24"/>
      <c r="FL44" s="24"/>
      <c r="FM44" s="24"/>
      <c r="FN44" s="24"/>
      <c r="FO44" s="24"/>
      <c r="FP44" s="24"/>
      <c r="FQ44" s="24"/>
      <c r="FR44" s="24"/>
      <c r="FS44" s="24"/>
      <c r="FT44" s="24"/>
      <c r="FU44" s="24"/>
      <c r="FV44" s="24"/>
      <c r="FW44" s="24"/>
      <c r="FX44" s="24"/>
      <c r="FY44" s="24"/>
      <c r="FZ44" s="24"/>
      <c r="GA44" s="24"/>
      <c r="GB44" s="24"/>
      <c r="GC44" s="24"/>
      <c r="GD44" s="24"/>
      <c r="GE44" s="24"/>
      <c r="GF44" s="24"/>
      <c r="GG44" s="24"/>
      <c r="GH44" s="24"/>
      <c r="GI44" s="24"/>
      <c r="GJ44" s="24"/>
      <c r="GK44" s="24"/>
      <c r="GL44" s="24"/>
      <c r="GM44" s="24"/>
      <c r="GN44" s="24"/>
      <c r="GO44" s="24"/>
      <c r="GP44" s="24"/>
      <c r="GQ44" s="24"/>
    </row>
    <row r="45" spans="2:199" ht="11.1" customHeight="1" x14ac:dyDescent="0.25">
      <c r="B45" s="185" t="s">
        <v>80</v>
      </c>
      <c r="C45" s="186"/>
      <c r="D45" s="187"/>
      <c r="E45" s="188"/>
      <c r="F45" s="189"/>
      <c r="G45" s="189"/>
      <c r="H45" s="190"/>
      <c r="I45" s="191">
        <v>1001</v>
      </c>
      <c r="J45" s="186"/>
      <c r="K45" s="186"/>
      <c r="L45" s="187"/>
      <c r="M45" s="192"/>
      <c r="N45" s="193"/>
      <c r="O45" s="193"/>
      <c r="P45" s="193"/>
      <c r="Q45" s="193"/>
      <c r="R45" s="193"/>
      <c r="S45" s="193"/>
      <c r="T45" s="193"/>
      <c r="U45" s="193"/>
      <c r="V45" s="193"/>
      <c r="W45" s="194"/>
      <c r="X45" s="195"/>
      <c r="Y45" s="196"/>
      <c r="Z45" s="196"/>
      <c r="AA45" s="196"/>
      <c r="AB45" s="196"/>
      <c r="AC45" s="196"/>
      <c r="AD45" s="196"/>
      <c r="AE45" s="196"/>
      <c r="AF45" s="196"/>
      <c r="AG45" s="196"/>
      <c r="AH45" s="196"/>
      <c r="AI45" s="197"/>
      <c r="AJ45" s="195"/>
      <c r="AK45" s="196"/>
      <c r="AL45" s="197"/>
      <c r="AM45" s="24"/>
      <c r="AN45" s="24"/>
      <c r="AO45" s="24"/>
      <c r="AP45" s="24"/>
      <c r="AQ45" s="24"/>
      <c r="AR45" s="24"/>
      <c r="AS45" s="24"/>
      <c r="AT45" s="24"/>
      <c r="AU45" s="24"/>
      <c r="AV45" s="24"/>
      <c r="AW45" s="24"/>
      <c r="AX45" s="49"/>
      <c r="AY45" s="49"/>
      <c r="AZ45" s="49"/>
      <c r="BA45" s="50"/>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c r="CS45" s="24"/>
      <c r="CT45" s="24"/>
      <c r="CU45" s="24"/>
      <c r="CV45" s="24"/>
      <c r="CW45" s="24"/>
      <c r="CX45" s="24"/>
      <c r="CY45" s="24"/>
      <c r="CZ45" s="24"/>
      <c r="DA45" s="24"/>
      <c r="DB45" s="24"/>
      <c r="DC45" s="24"/>
      <c r="DD45" s="24"/>
      <c r="DE45" s="24"/>
      <c r="DF45" s="24"/>
      <c r="DG45" s="24"/>
      <c r="DH45" s="24"/>
      <c r="DI45" s="24"/>
      <c r="DJ45" s="24"/>
      <c r="DK45" s="24"/>
      <c r="DL45" s="24"/>
      <c r="DM45" s="24"/>
      <c r="DN45" s="24"/>
      <c r="DO45" s="24"/>
      <c r="DP45" s="24"/>
      <c r="DQ45" s="24"/>
      <c r="DR45" s="24"/>
      <c r="DS45" s="24"/>
      <c r="DT45" s="24"/>
      <c r="DU45" s="24"/>
      <c r="DV45" s="24"/>
      <c r="DW45" s="24"/>
      <c r="DX45" s="24"/>
      <c r="DY45" s="24"/>
      <c r="DZ45" s="24"/>
      <c r="EA45" s="24"/>
      <c r="EB45" s="24"/>
      <c r="EC45" s="24"/>
      <c r="ED45" s="24"/>
      <c r="EE45" s="24"/>
      <c r="EF45" s="24"/>
      <c r="EG45" s="24"/>
      <c r="EH45" s="24"/>
      <c r="EI45" s="24"/>
      <c r="EJ45" s="24"/>
      <c r="EK45" s="24"/>
      <c r="EL45" s="24"/>
      <c r="EM45" s="24"/>
      <c r="EN45" s="24"/>
      <c r="EO45" s="24"/>
      <c r="EP45" s="24"/>
      <c r="EQ45" s="24"/>
      <c r="ER45" s="24"/>
      <c r="ES45" s="24"/>
      <c r="ET45" s="24"/>
      <c r="EU45" s="24"/>
      <c r="EV45" s="24"/>
      <c r="EW45" s="24"/>
      <c r="EX45" s="24"/>
      <c r="EY45" s="24"/>
      <c r="EZ45" s="24"/>
      <c r="FA45" s="24"/>
      <c r="FB45" s="24"/>
      <c r="FC45" s="24"/>
      <c r="FD45" s="24"/>
      <c r="FE45" s="24"/>
      <c r="FF45" s="24"/>
      <c r="FG45" s="24"/>
      <c r="FH45" s="24"/>
      <c r="FI45" s="24"/>
      <c r="FJ45" s="24"/>
      <c r="FK45" s="24"/>
      <c r="FL45" s="24"/>
      <c r="FM45" s="24"/>
      <c r="FN45" s="24"/>
      <c r="FO45" s="24"/>
      <c r="FP45" s="24"/>
      <c r="FQ45" s="24"/>
      <c r="FR45" s="24"/>
      <c r="FS45" s="24"/>
      <c r="FT45" s="24"/>
      <c r="FU45" s="24"/>
      <c r="FV45" s="24"/>
      <c r="FW45" s="24"/>
      <c r="FX45" s="24"/>
      <c r="FY45" s="24"/>
      <c r="FZ45" s="24"/>
      <c r="GA45" s="24"/>
      <c r="GB45" s="24"/>
      <c r="GC45" s="24"/>
      <c r="GD45" s="24"/>
      <c r="GE45" s="24"/>
      <c r="GF45" s="24"/>
      <c r="GG45" s="24"/>
      <c r="GH45" s="24"/>
      <c r="GI45" s="24"/>
      <c r="GJ45" s="24"/>
      <c r="GK45" s="24"/>
      <c r="GL45" s="24"/>
      <c r="GM45" s="24"/>
      <c r="GN45" s="24"/>
      <c r="GO45" s="24"/>
      <c r="GP45" s="24"/>
      <c r="GQ45" s="24"/>
    </row>
    <row r="46" spans="2:199" ht="11.1" customHeight="1" x14ac:dyDescent="0.25">
      <c r="B46" s="185" t="s">
        <v>81</v>
      </c>
      <c r="C46" s="186"/>
      <c r="D46" s="187"/>
      <c r="E46" s="188"/>
      <c r="F46" s="189"/>
      <c r="G46" s="189"/>
      <c r="H46" s="190"/>
      <c r="I46" s="191">
        <v>1001</v>
      </c>
      <c r="J46" s="186"/>
      <c r="K46" s="186"/>
      <c r="L46" s="187"/>
      <c r="M46" s="192"/>
      <c r="N46" s="193"/>
      <c r="O46" s="193"/>
      <c r="P46" s="193"/>
      <c r="Q46" s="193"/>
      <c r="R46" s="193"/>
      <c r="S46" s="193"/>
      <c r="T46" s="193"/>
      <c r="U46" s="193"/>
      <c r="V46" s="193"/>
      <c r="W46" s="194"/>
      <c r="X46" s="195"/>
      <c r="Y46" s="196"/>
      <c r="Z46" s="196"/>
      <c r="AA46" s="196"/>
      <c r="AB46" s="196"/>
      <c r="AC46" s="196"/>
      <c r="AD46" s="196"/>
      <c r="AE46" s="196"/>
      <c r="AF46" s="196"/>
      <c r="AG46" s="196"/>
      <c r="AH46" s="196"/>
      <c r="AI46" s="197"/>
      <c r="AJ46" s="195"/>
      <c r="AK46" s="196"/>
      <c r="AL46" s="197"/>
      <c r="AM46" s="24"/>
      <c r="AN46" s="24"/>
      <c r="AO46" s="24"/>
      <c r="AP46" s="24"/>
      <c r="AQ46" s="24"/>
      <c r="AR46" s="24"/>
      <c r="AS46" s="24"/>
      <c r="AT46" s="24"/>
      <c r="AU46" s="24"/>
      <c r="AV46" s="24"/>
      <c r="AW46" s="24"/>
      <c r="AX46" s="57" t="s">
        <v>139</v>
      </c>
      <c r="AY46" s="49"/>
      <c r="AZ46" s="49"/>
      <c r="BA46" s="50"/>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c r="CS46" s="24"/>
      <c r="CT46" s="24"/>
      <c r="CU46" s="24"/>
      <c r="CV46" s="24"/>
      <c r="CW46" s="24"/>
      <c r="CX46" s="24"/>
      <c r="CY46" s="24"/>
      <c r="CZ46" s="24"/>
      <c r="DA46" s="24"/>
      <c r="DB46" s="24"/>
      <c r="DC46" s="24"/>
      <c r="DD46" s="24"/>
      <c r="DE46" s="24"/>
      <c r="DF46" s="24"/>
      <c r="DG46" s="24"/>
      <c r="DH46" s="24"/>
      <c r="DI46" s="24"/>
      <c r="DJ46" s="24"/>
      <c r="DK46" s="24"/>
      <c r="DL46" s="24"/>
      <c r="DM46" s="24"/>
      <c r="DN46" s="24"/>
      <c r="DO46" s="24"/>
      <c r="DP46" s="24"/>
      <c r="DQ46" s="24"/>
      <c r="DR46" s="24"/>
      <c r="DS46" s="24"/>
      <c r="DT46" s="24"/>
      <c r="DU46" s="24"/>
      <c r="DV46" s="24"/>
      <c r="DW46" s="24"/>
      <c r="DX46" s="24"/>
      <c r="DY46" s="24"/>
      <c r="DZ46" s="24"/>
      <c r="EA46" s="24"/>
      <c r="EB46" s="24"/>
      <c r="EC46" s="24"/>
      <c r="ED46" s="24"/>
      <c r="EE46" s="24"/>
      <c r="EF46" s="24"/>
      <c r="EG46" s="24"/>
      <c r="EH46" s="24"/>
      <c r="EI46" s="24"/>
      <c r="EJ46" s="24"/>
      <c r="EK46" s="24"/>
      <c r="EL46" s="24"/>
      <c r="EM46" s="24"/>
      <c r="EN46" s="24"/>
      <c r="EO46" s="24"/>
      <c r="EP46" s="24"/>
      <c r="EQ46" s="24"/>
      <c r="ER46" s="24"/>
      <c r="ES46" s="24"/>
      <c r="ET46" s="24"/>
      <c r="EU46" s="24"/>
      <c r="EV46" s="24"/>
      <c r="EW46" s="24"/>
      <c r="EX46" s="24"/>
      <c r="EY46" s="24"/>
      <c r="EZ46" s="24"/>
      <c r="FA46" s="24"/>
      <c r="FB46" s="24"/>
      <c r="FC46" s="24"/>
      <c r="FD46" s="24"/>
      <c r="FE46" s="24"/>
      <c r="FF46" s="24"/>
      <c r="FG46" s="24"/>
      <c r="FH46" s="24"/>
      <c r="FI46" s="24"/>
      <c r="FJ46" s="24"/>
      <c r="FK46" s="24"/>
      <c r="FL46" s="24"/>
      <c r="FM46" s="24"/>
      <c r="FN46" s="24"/>
      <c r="FO46" s="24"/>
      <c r="FP46" s="24"/>
      <c r="FQ46" s="24"/>
      <c r="FR46" s="24"/>
      <c r="FS46" s="24"/>
      <c r="FT46" s="24"/>
      <c r="FU46" s="24"/>
      <c r="FV46" s="24"/>
      <c r="FW46" s="24"/>
      <c r="FX46" s="24"/>
      <c r="FY46" s="24"/>
      <c r="FZ46" s="24"/>
      <c r="GA46" s="24"/>
      <c r="GB46" s="24"/>
      <c r="GC46" s="24"/>
      <c r="GD46" s="24"/>
      <c r="GE46" s="24"/>
      <c r="GF46" s="24"/>
      <c r="GG46" s="24"/>
      <c r="GH46" s="24"/>
      <c r="GI46" s="24"/>
      <c r="GJ46" s="24"/>
      <c r="GK46" s="24"/>
      <c r="GL46" s="24"/>
      <c r="GM46" s="24"/>
      <c r="GN46" s="24"/>
      <c r="GO46" s="24"/>
      <c r="GP46" s="24"/>
      <c r="GQ46" s="24"/>
    </row>
    <row r="47" spans="2:199" ht="11.1" customHeight="1" x14ac:dyDescent="0.25">
      <c r="B47" s="198" t="s">
        <v>37</v>
      </c>
      <c r="C47" s="199"/>
      <c r="D47" s="200"/>
      <c r="E47" s="161">
        <f>SUM(E35:H46)</f>
        <v>0</v>
      </c>
      <c r="F47" s="162"/>
      <c r="G47" s="162"/>
      <c r="H47" s="163"/>
      <c r="I47" s="201" t="s">
        <v>93</v>
      </c>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24"/>
      <c r="AN47" s="24"/>
      <c r="AO47" s="24"/>
      <c r="AP47" s="24"/>
      <c r="AQ47" s="24"/>
      <c r="AR47" s="24"/>
      <c r="AS47" s="24"/>
      <c r="AT47" s="24"/>
      <c r="AU47" s="24"/>
      <c r="AV47" s="24"/>
      <c r="AW47" s="24"/>
      <c r="AX47" s="60" t="s">
        <v>135</v>
      </c>
      <c r="AY47" s="49"/>
      <c r="AZ47" s="49" t="s">
        <v>139</v>
      </c>
      <c r="BA47" s="50"/>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4"/>
      <c r="CZ47" s="24"/>
      <c r="DA47" s="24"/>
      <c r="DB47" s="24"/>
      <c r="DC47" s="24"/>
      <c r="DD47" s="24"/>
      <c r="DE47" s="24"/>
      <c r="DF47" s="24"/>
      <c r="DG47" s="24"/>
      <c r="DH47" s="24"/>
      <c r="DI47" s="24"/>
      <c r="DJ47" s="24"/>
      <c r="DK47" s="24"/>
      <c r="DL47" s="24"/>
      <c r="DM47" s="24"/>
      <c r="DN47" s="24"/>
      <c r="DO47" s="24"/>
      <c r="DP47" s="24"/>
      <c r="DQ47" s="24"/>
      <c r="DR47" s="24"/>
      <c r="DS47" s="24"/>
      <c r="DT47" s="24"/>
      <c r="DU47" s="24"/>
      <c r="DV47" s="24"/>
      <c r="DW47" s="24"/>
      <c r="DX47" s="24"/>
      <c r="DY47" s="24"/>
      <c r="DZ47" s="24"/>
      <c r="EA47" s="24"/>
      <c r="EB47" s="24"/>
      <c r="EC47" s="24"/>
      <c r="ED47" s="24"/>
      <c r="EE47" s="24"/>
      <c r="EF47" s="24"/>
      <c r="EG47" s="24"/>
      <c r="EH47" s="24"/>
      <c r="EI47" s="24"/>
      <c r="EJ47" s="24"/>
      <c r="EK47" s="24"/>
      <c r="EL47" s="24"/>
      <c r="EM47" s="24"/>
      <c r="EN47" s="24"/>
      <c r="EO47" s="24"/>
      <c r="EP47" s="24"/>
      <c r="EQ47" s="24"/>
      <c r="ER47" s="24"/>
      <c r="ES47" s="24"/>
      <c r="ET47" s="24"/>
      <c r="EU47" s="24"/>
      <c r="EV47" s="24"/>
      <c r="EW47" s="24"/>
      <c r="EX47" s="24"/>
      <c r="EY47" s="24"/>
      <c r="EZ47" s="24"/>
      <c r="FA47" s="24"/>
      <c r="FB47" s="24"/>
      <c r="FC47" s="24"/>
      <c r="FD47" s="24"/>
      <c r="FE47" s="24"/>
      <c r="FF47" s="24"/>
      <c r="FG47" s="24"/>
      <c r="FH47" s="24"/>
      <c r="FI47" s="24"/>
      <c r="FJ47" s="24"/>
      <c r="FK47" s="24"/>
      <c r="FL47" s="24"/>
      <c r="FM47" s="24"/>
      <c r="FN47" s="24"/>
      <c r="FO47" s="24"/>
      <c r="FP47" s="24"/>
      <c r="FQ47" s="24"/>
      <c r="FR47" s="24"/>
      <c r="FS47" s="24"/>
      <c r="FT47" s="24"/>
      <c r="FU47" s="24"/>
      <c r="FV47" s="24"/>
      <c r="FW47" s="24"/>
      <c r="FX47" s="24"/>
      <c r="FY47" s="24"/>
      <c r="FZ47" s="24"/>
      <c r="GA47" s="24"/>
      <c r="GB47" s="24"/>
      <c r="GC47" s="24"/>
      <c r="GD47" s="24"/>
      <c r="GE47" s="24"/>
      <c r="GF47" s="24"/>
      <c r="GG47" s="24"/>
      <c r="GH47" s="24"/>
      <c r="GI47" s="24"/>
      <c r="GJ47" s="24"/>
      <c r="GK47" s="24"/>
      <c r="GL47" s="24"/>
      <c r="GM47" s="24"/>
      <c r="GN47" s="24"/>
      <c r="GO47" s="24"/>
      <c r="GP47" s="24"/>
      <c r="GQ47" s="24"/>
    </row>
    <row r="48" spans="2:199" ht="9" customHeight="1" x14ac:dyDescent="0.25">
      <c r="B48" s="205" t="s">
        <v>38</v>
      </c>
      <c r="C48" s="146"/>
      <c r="D48" s="206"/>
      <c r="E48" s="117"/>
      <c r="F48" s="118"/>
      <c r="G48" s="118"/>
      <c r="H48" s="119"/>
      <c r="I48" s="202"/>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24"/>
      <c r="AN48" s="24"/>
      <c r="AO48" s="24"/>
      <c r="AP48" s="24"/>
      <c r="AQ48" s="24"/>
      <c r="AR48" s="24"/>
      <c r="AS48" s="24"/>
      <c r="AT48" s="24"/>
      <c r="AU48" s="24"/>
      <c r="AV48" s="24"/>
      <c r="AW48" s="24"/>
      <c r="AX48" s="49"/>
      <c r="AY48" s="49"/>
      <c r="AZ48" s="49" t="s">
        <v>138</v>
      </c>
      <c r="BA48" s="50"/>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4"/>
      <c r="DT48" s="24"/>
      <c r="DU48" s="24"/>
      <c r="DV48" s="24"/>
      <c r="DW48" s="24"/>
      <c r="DX48" s="24"/>
      <c r="DY48" s="24"/>
      <c r="DZ48" s="24"/>
      <c r="EA48" s="24"/>
      <c r="EB48" s="24"/>
      <c r="EC48" s="24"/>
      <c r="ED48" s="24"/>
      <c r="EE48" s="24"/>
      <c r="EF48" s="24"/>
      <c r="EG48" s="24"/>
      <c r="EH48" s="24"/>
      <c r="EI48" s="24"/>
      <c r="EJ48" s="24"/>
      <c r="EK48" s="24"/>
      <c r="EL48" s="24"/>
      <c r="EM48" s="24"/>
      <c r="EN48" s="24"/>
      <c r="EO48" s="24"/>
      <c r="EP48" s="24"/>
      <c r="EQ48" s="24"/>
      <c r="ER48" s="24"/>
      <c r="ES48" s="24"/>
      <c r="ET48" s="24"/>
      <c r="EU48" s="24"/>
      <c r="EV48" s="24"/>
      <c r="EW48" s="24"/>
      <c r="EX48" s="24"/>
      <c r="EY48" s="24"/>
      <c r="EZ48" s="24"/>
      <c r="FA48" s="24"/>
      <c r="FB48" s="24"/>
      <c r="FC48" s="24"/>
      <c r="FD48" s="24"/>
      <c r="FE48" s="24"/>
      <c r="FF48" s="24"/>
      <c r="FG48" s="24"/>
      <c r="FH48" s="24"/>
      <c r="FI48" s="24"/>
      <c r="FJ48" s="24"/>
      <c r="FK48" s="24"/>
      <c r="FL48" s="24"/>
      <c r="FM48" s="24"/>
      <c r="FN48" s="24"/>
      <c r="FO48" s="24"/>
      <c r="FP48" s="24"/>
      <c r="FQ48" s="24"/>
      <c r="FR48" s="24"/>
      <c r="FS48" s="24"/>
      <c r="FT48" s="24"/>
      <c r="FU48" s="24"/>
      <c r="FV48" s="24"/>
      <c r="FW48" s="24"/>
      <c r="FX48" s="24"/>
      <c r="FY48" s="24"/>
      <c r="FZ48" s="24"/>
      <c r="GA48" s="24"/>
      <c r="GB48" s="24"/>
      <c r="GC48" s="24"/>
      <c r="GD48" s="24"/>
      <c r="GE48" s="24"/>
      <c r="GF48" s="24"/>
      <c r="GG48" s="24"/>
      <c r="GH48" s="24"/>
      <c r="GI48" s="24"/>
      <c r="GJ48" s="24"/>
      <c r="GK48" s="24"/>
      <c r="GL48" s="24"/>
      <c r="GM48" s="24"/>
      <c r="GN48" s="24"/>
      <c r="GO48" s="24"/>
      <c r="GP48" s="24"/>
      <c r="GQ48" s="24"/>
    </row>
    <row r="49" spans="2:199" ht="11.25" customHeight="1" x14ac:dyDescent="0.25">
      <c r="B49" s="207" t="s">
        <v>39</v>
      </c>
      <c r="C49" s="204"/>
      <c r="D49" s="208"/>
      <c r="E49" s="161">
        <f>SUM(E47-E48)</f>
        <v>0</v>
      </c>
      <c r="F49" s="162"/>
      <c r="G49" s="162"/>
      <c r="H49" s="163"/>
      <c r="I49" s="203"/>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4"/>
      <c r="AN49" s="24"/>
      <c r="AO49" s="24"/>
      <c r="AP49" s="24"/>
      <c r="AQ49" s="24"/>
      <c r="AR49" s="24"/>
      <c r="AS49" s="24"/>
      <c r="AT49" s="24"/>
      <c r="AU49" s="24"/>
      <c r="AV49" s="24"/>
      <c r="AW49" s="24"/>
      <c r="AX49" s="260" t="s">
        <v>134</v>
      </c>
      <c r="AY49" s="261"/>
      <c r="AZ49" s="261"/>
      <c r="BA49" s="50"/>
      <c r="BB49" s="26"/>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c r="CS49" s="24"/>
      <c r="CT49" s="24"/>
      <c r="CU49" s="24"/>
      <c r="CV49" s="24"/>
      <c r="CW49" s="24"/>
      <c r="CX49" s="24"/>
      <c r="CY49" s="24"/>
      <c r="CZ49" s="24"/>
      <c r="DA49" s="24"/>
      <c r="DB49" s="24"/>
      <c r="DC49" s="24"/>
      <c r="DD49" s="24"/>
      <c r="DE49" s="24"/>
      <c r="DF49" s="24"/>
      <c r="DG49" s="24"/>
      <c r="DH49" s="24"/>
      <c r="DI49" s="24"/>
      <c r="DJ49" s="24"/>
      <c r="DK49" s="24"/>
      <c r="DL49" s="24"/>
      <c r="DM49" s="24"/>
      <c r="DN49" s="24"/>
      <c r="DO49" s="24"/>
      <c r="DP49" s="24"/>
      <c r="DQ49" s="24"/>
      <c r="DR49" s="24"/>
      <c r="DS49" s="24"/>
      <c r="DT49" s="24"/>
      <c r="DU49" s="24"/>
      <c r="DV49" s="24"/>
      <c r="DW49" s="24"/>
      <c r="DX49" s="24"/>
      <c r="DY49" s="24"/>
      <c r="DZ49" s="24"/>
      <c r="EA49" s="24"/>
      <c r="EB49" s="24"/>
      <c r="EC49" s="24"/>
      <c r="ED49" s="24"/>
      <c r="EE49" s="24"/>
      <c r="EF49" s="24"/>
      <c r="EG49" s="24"/>
      <c r="EH49" s="24"/>
      <c r="EI49" s="24"/>
      <c r="EJ49" s="24"/>
      <c r="EK49" s="24"/>
      <c r="EL49" s="24"/>
      <c r="EM49" s="24"/>
      <c r="EN49" s="24"/>
      <c r="EO49" s="24"/>
      <c r="EP49" s="24"/>
      <c r="EQ49" s="24"/>
      <c r="ER49" s="24"/>
      <c r="ES49" s="24"/>
      <c r="ET49" s="24"/>
      <c r="EU49" s="24"/>
      <c r="EV49" s="24"/>
      <c r="EW49" s="24"/>
      <c r="EX49" s="24"/>
      <c r="EY49" s="24"/>
      <c r="EZ49" s="24"/>
      <c r="FA49" s="24"/>
      <c r="FB49" s="24"/>
      <c r="FC49" s="24"/>
      <c r="FD49" s="24"/>
      <c r="FE49" s="24"/>
      <c r="FF49" s="24"/>
      <c r="FG49" s="24"/>
      <c r="FH49" s="24"/>
      <c r="FI49" s="24"/>
      <c r="FJ49" s="24"/>
      <c r="FK49" s="24"/>
      <c r="FL49" s="24"/>
      <c r="FM49" s="24"/>
      <c r="FN49" s="24"/>
      <c r="FO49" s="24"/>
      <c r="FP49" s="24"/>
      <c r="FQ49" s="24"/>
      <c r="FR49" s="24"/>
      <c r="FS49" s="24"/>
      <c r="FT49" s="24"/>
      <c r="FU49" s="24"/>
      <c r="FV49" s="24"/>
      <c r="FW49" s="24"/>
      <c r="FX49" s="24"/>
      <c r="FY49" s="24"/>
      <c r="FZ49" s="24"/>
      <c r="GA49" s="24"/>
      <c r="GB49" s="24"/>
      <c r="GC49" s="24"/>
      <c r="GD49" s="24"/>
      <c r="GE49" s="24"/>
      <c r="GF49" s="24"/>
      <c r="GG49" s="24"/>
      <c r="GH49" s="24"/>
      <c r="GI49" s="24"/>
      <c r="GJ49" s="24"/>
      <c r="GK49" s="24"/>
      <c r="GL49" s="24"/>
      <c r="GM49" s="24"/>
      <c r="GN49" s="24"/>
      <c r="GO49" s="24"/>
      <c r="GP49" s="24"/>
      <c r="GQ49" s="24"/>
    </row>
    <row r="50" spans="2:199" x14ac:dyDescent="0.25">
      <c r="B50" s="137" t="s">
        <v>40</v>
      </c>
      <c r="C50" s="138"/>
      <c r="D50" s="138"/>
      <c r="E50" s="138"/>
      <c r="F50" s="138"/>
      <c r="G50" s="138"/>
      <c r="H50" s="138"/>
      <c r="I50" s="138"/>
      <c r="J50" s="138"/>
      <c r="K50" s="138"/>
      <c r="L50" s="138"/>
      <c r="M50" s="138"/>
      <c r="N50" s="139"/>
      <c r="O50" s="6"/>
      <c r="P50" s="140" t="s">
        <v>41</v>
      </c>
      <c r="Q50" s="141"/>
      <c r="R50" s="141"/>
      <c r="S50" s="141"/>
      <c r="T50" s="141"/>
      <c r="U50" s="141"/>
      <c r="V50" s="141"/>
      <c r="W50" s="136"/>
      <c r="X50" s="22"/>
      <c r="Y50" s="140" t="s">
        <v>42</v>
      </c>
      <c r="Z50" s="141"/>
      <c r="AA50" s="141"/>
      <c r="AB50" s="141"/>
      <c r="AC50" s="141"/>
      <c r="AD50" s="141"/>
      <c r="AE50" s="141"/>
      <c r="AF50" s="136"/>
      <c r="AG50" s="140" t="s">
        <v>43</v>
      </c>
      <c r="AH50" s="141"/>
      <c r="AI50" s="141"/>
      <c r="AJ50" s="141"/>
      <c r="AK50" s="141"/>
      <c r="AL50" s="136"/>
      <c r="AM50" s="26"/>
      <c r="AN50" s="26"/>
      <c r="AO50" s="26"/>
      <c r="AP50" s="26"/>
      <c r="AQ50" s="26"/>
      <c r="AR50" s="26"/>
      <c r="AS50" s="26"/>
      <c r="AT50" s="26"/>
      <c r="AU50" s="26"/>
      <c r="AV50" s="26"/>
      <c r="AW50" s="26"/>
      <c r="AX50" s="51"/>
      <c r="AY50" s="51" t="s">
        <v>130</v>
      </c>
      <c r="AZ50" s="51" t="s">
        <v>131</v>
      </c>
      <c r="BA50" s="50" t="s">
        <v>133</v>
      </c>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24"/>
      <c r="EE50" s="24"/>
      <c r="EF50" s="24"/>
      <c r="EG50" s="24"/>
      <c r="EH50" s="24"/>
      <c r="EI50" s="24"/>
      <c r="EJ50" s="24"/>
      <c r="EK50" s="24"/>
      <c r="EL50" s="24"/>
      <c r="EM50" s="24"/>
      <c r="EN50" s="24"/>
      <c r="EO50" s="24"/>
      <c r="EP50" s="24"/>
      <c r="EQ50" s="24"/>
      <c r="ER50" s="24"/>
      <c r="ES50" s="24"/>
      <c r="ET50" s="24"/>
      <c r="EU50" s="24"/>
      <c r="EV50" s="24"/>
      <c r="EW50" s="24"/>
      <c r="EX50" s="24"/>
      <c r="EY50" s="24"/>
      <c r="EZ50" s="24"/>
      <c r="FA50" s="24"/>
      <c r="FB50" s="24"/>
      <c r="FC50" s="24"/>
      <c r="FD50" s="24"/>
      <c r="FE50" s="24"/>
      <c r="FF50" s="24"/>
      <c r="FG50" s="24"/>
      <c r="FH50" s="24"/>
      <c r="FI50" s="24"/>
      <c r="FJ50" s="24"/>
      <c r="FK50" s="24"/>
      <c r="FL50" s="24"/>
      <c r="FM50" s="24"/>
      <c r="FN50" s="24"/>
      <c r="FO50" s="24"/>
      <c r="FP50" s="24"/>
      <c r="FQ50" s="24"/>
      <c r="FR50" s="24"/>
      <c r="FS50" s="24"/>
      <c r="FT50" s="24"/>
      <c r="FU50" s="24"/>
      <c r="FV50" s="24"/>
      <c r="FW50" s="24"/>
      <c r="FX50" s="24"/>
      <c r="FY50" s="24"/>
      <c r="FZ50" s="24"/>
      <c r="GA50" s="24"/>
      <c r="GB50" s="24"/>
      <c r="GC50" s="24"/>
      <c r="GD50" s="24"/>
      <c r="GE50" s="24"/>
      <c r="GF50" s="24"/>
      <c r="GG50" s="24"/>
      <c r="GH50" s="24"/>
      <c r="GI50" s="24"/>
      <c r="GJ50" s="24"/>
      <c r="GK50" s="24"/>
      <c r="GL50" s="24"/>
      <c r="GM50" s="24"/>
      <c r="GN50" s="24"/>
      <c r="GO50" s="24"/>
      <c r="GP50" s="24"/>
      <c r="GQ50" s="24"/>
    </row>
    <row r="51" spans="2:199" x14ac:dyDescent="0.25">
      <c r="B51" s="135" t="s">
        <v>94</v>
      </c>
      <c r="C51" s="136"/>
      <c r="D51" s="137" t="s">
        <v>70</v>
      </c>
      <c r="E51" s="138"/>
      <c r="F51" s="138"/>
      <c r="G51" s="138"/>
      <c r="H51" s="139"/>
      <c r="I51" s="138" t="s">
        <v>71</v>
      </c>
      <c r="J51" s="138"/>
      <c r="K51" s="138"/>
      <c r="L51" s="138"/>
      <c r="M51" s="138"/>
      <c r="N51" s="139"/>
      <c r="O51" s="23">
        <v>1</v>
      </c>
      <c r="P51" s="140" t="s">
        <v>44</v>
      </c>
      <c r="Q51" s="141"/>
      <c r="R51" s="141"/>
      <c r="S51" s="136"/>
      <c r="T51" s="140" t="s">
        <v>45</v>
      </c>
      <c r="U51" s="141"/>
      <c r="V51" s="141"/>
      <c r="W51" s="136"/>
      <c r="X51" s="22">
        <v>2</v>
      </c>
      <c r="Y51" s="140" t="s">
        <v>44</v>
      </c>
      <c r="Z51" s="141"/>
      <c r="AA51" s="141"/>
      <c r="AB51" s="136"/>
      <c r="AC51" s="140" t="s">
        <v>45</v>
      </c>
      <c r="AD51" s="141"/>
      <c r="AE51" s="141"/>
      <c r="AF51" s="136"/>
      <c r="AG51" s="140" t="s">
        <v>46</v>
      </c>
      <c r="AH51" s="141"/>
      <c r="AI51" s="141"/>
      <c r="AJ51" s="140" t="s">
        <v>47</v>
      </c>
      <c r="AK51" s="141"/>
      <c r="AL51" s="136"/>
      <c r="AM51" s="26"/>
      <c r="AN51" s="26"/>
      <c r="AO51" s="26"/>
      <c r="AP51" s="26"/>
      <c r="AQ51" s="26"/>
      <c r="AR51" s="26"/>
      <c r="AS51" s="26"/>
      <c r="AT51" s="26"/>
      <c r="AU51" s="26"/>
      <c r="AV51" s="26"/>
      <c r="AW51" s="26"/>
      <c r="AX51" s="51" t="s">
        <v>94</v>
      </c>
      <c r="AY51" s="58" t="s">
        <v>136</v>
      </c>
      <c r="AZ51" s="58">
        <v>0.57999999999999996</v>
      </c>
      <c r="BA51" s="59">
        <f>AY51*AZ51</f>
        <v>57.999999999999993</v>
      </c>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24"/>
      <c r="EE51" s="24"/>
      <c r="EF51" s="24"/>
      <c r="EG51" s="24"/>
      <c r="EH51" s="24"/>
      <c r="EI51" s="24"/>
      <c r="EJ51" s="24"/>
      <c r="EK51" s="24"/>
      <c r="EL51" s="24"/>
      <c r="EM51" s="24"/>
      <c r="EN51" s="24"/>
      <c r="EO51" s="24"/>
      <c r="EP51" s="24"/>
      <c r="EQ51" s="24"/>
      <c r="ER51" s="24"/>
      <c r="ES51" s="24"/>
      <c r="ET51" s="24"/>
      <c r="EU51" s="24"/>
      <c r="EV51" s="24"/>
      <c r="EW51" s="24"/>
      <c r="EX51" s="24"/>
      <c r="EY51" s="24"/>
      <c r="EZ51" s="24"/>
      <c r="FA51" s="24"/>
      <c r="FB51" s="24"/>
      <c r="FC51" s="24"/>
      <c r="FD51" s="24"/>
      <c r="FE51" s="24"/>
      <c r="FF51" s="24"/>
      <c r="FG51" s="24"/>
      <c r="FH51" s="24"/>
      <c r="FI51" s="24"/>
      <c r="FJ51" s="24"/>
      <c r="FK51" s="24"/>
      <c r="FL51" s="24"/>
      <c r="FM51" s="24"/>
      <c r="FN51" s="24"/>
      <c r="FO51" s="24"/>
      <c r="FP51" s="24"/>
      <c r="FQ51" s="24"/>
      <c r="FR51" s="24"/>
      <c r="FS51" s="24"/>
      <c r="FT51" s="24"/>
      <c r="FU51" s="24"/>
      <c r="FV51" s="24"/>
      <c r="FW51" s="24"/>
      <c r="FX51" s="24"/>
      <c r="FY51" s="24"/>
      <c r="FZ51" s="24"/>
      <c r="GA51" s="24"/>
      <c r="GB51" s="24"/>
      <c r="GC51" s="24"/>
      <c r="GD51" s="24"/>
      <c r="GE51" s="24"/>
      <c r="GF51" s="24"/>
      <c r="GG51" s="24"/>
      <c r="GH51" s="24"/>
      <c r="GI51" s="24"/>
      <c r="GJ51" s="24"/>
      <c r="GK51" s="24"/>
      <c r="GL51" s="24"/>
      <c r="GM51" s="24"/>
      <c r="GN51" s="24"/>
      <c r="GO51" s="24"/>
      <c r="GP51" s="24"/>
      <c r="GQ51" s="24"/>
    </row>
    <row r="52" spans="2:199" x14ac:dyDescent="0.25">
      <c r="B52" s="83"/>
      <c r="C52" s="120"/>
      <c r="D52" s="83"/>
      <c r="E52" s="121"/>
      <c r="F52" s="121"/>
      <c r="G52" s="121"/>
      <c r="H52" s="122"/>
      <c r="I52" s="83"/>
      <c r="J52" s="121"/>
      <c r="K52" s="121"/>
      <c r="L52" s="121"/>
      <c r="M52" s="121"/>
      <c r="N52" s="122"/>
      <c r="O52" s="20" t="s">
        <v>48</v>
      </c>
      <c r="P52" s="85"/>
      <c r="Q52" s="86"/>
      <c r="R52" s="86"/>
      <c r="S52" s="87"/>
      <c r="T52" s="85"/>
      <c r="U52" s="86"/>
      <c r="V52" s="86"/>
      <c r="W52" s="87"/>
      <c r="X52" s="20" t="s">
        <v>49</v>
      </c>
      <c r="Y52" s="85"/>
      <c r="Z52" s="86"/>
      <c r="AA52" s="86"/>
      <c r="AB52" s="87"/>
      <c r="AC52" s="85"/>
      <c r="AD52" s="86"/>
      <c r="AE52" s="86"/>
      <c r="AF52" s="87"/>
      <c r="AG52" s="83"/>
      <c r="AH52" s="84"/>
      <c r="AI52" s="84"/>
      <c r="AJ52" s="85"/>
      <c r="AK52" s="86"/>
      <c r="AL52" s="87"/>
      <c r="AM52" s="26"/>
      <c r="AN52" s="26"/>
      <c r="AO52" s="26"/>
      <c r="AP52" s="26"/>
      <c r="AQ52" s="26"/>
      <c r="AR52" s="26"/>
      <c r="AS52" s="26"/>
      <c r="AT52" s="26"/>
      <c r="AU52" s="26"/>
      <c r="AV52" s="26"/>
      <c r="AW52" s="26"/>
      <c r="AX52" s="51" t="s">
        <v>95</v>
      </c>
      <c r="AY52" s="58" t="s">
        <v>136</v>
      </c>
      <c r="AZ52" s="58">
        <v>0.57999999999999996</v>
      </c>
      <c r="BA52" s="59">
        <f>AY52*AZ52</f>
        <v>57.999999999999993</v>
      </c>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24"/>
      <c r="EE52" s="24"/>
      <c r="EF52" s="24"/>
      <c r="EG52" s="24"/>
      <c r="EH52" s="24"/>
      <c r="EI52" s="24"/>
      <c r="EJ52" s="24"/>
      <c r="EK52" s="24"/>
      <c r="EL52" s="24"/>
      <c r="EM52" s="24"/>
      <c r="EN52" s="24"/>
      <c r="EO52" s="24"/>
      <c r="EP52" s="24"/>
      <c r="EQ52" s="24"/>
      <c r="ER52" s="24"/>
      <c r="ES52" s="24"/>
      <c r="ET52" s="24"/>
      <c r="EU52" s="24"/>
      <c r="EV52" s="24"/>
      <c r="EW52" s="24"/>
      <c r="EX52" s="24"/>
      <c r="EY52" s="24"/>
      <c r="EZ52" s="24"/>
      <c r="FA52" s="24"/>
      <c r="FB52" s="24"/>
      <c r="FC52" s="24"/>
      <c r="FD52" s="24"/>
      <c r="FE52" s="24"/>
      <c r="FF52" s="24"/>
      <c r="FG52" s="24"/>
      <c r="FH52" s="24"/>
      <c r="FI52" s="24"/>
      <c r="FJ52" s="24"/>
      <c r="FK52" s="24"/>
      <c r="FL52" s="24"/>
      <c r="FM52" s="24"/>
      <c r="FN52" s="24"/>
      <c r="FO52" s="24"/>
      <c r="FP52" s="24"/>
      <c r="FQ52" s="24"/>
      <c r="FR52" s="24"/>
      <c r="FS52" s="24"/>
      <c r="FT52" s="24"/>
      <c r="FU52" s="24"/>
      <c r="FV52" s="24"/>
      <c r="FW52" s="24"/>
      <c r="FX52" s="24"/>
      <c r="FY52" s="24"/>
      <c r="FZ52" s="24"/>
      <c r="GA52" s="24"/>
      <c r="GB52" s="24"/>
      <c r="GC52" s="24"/>
      <c r="GD52" s="24"/>
      <c r="GE52" s="24"/>
      <c r="GF52" s="24"/>
      <c r="GG52" s="24"/>
      <c r="GH52" s="24"/>
      <c r="GI52" s="24"/>
      <c r="GJ52" s="24"/>
      <c r="GK52" s="24"/>
      <c r="GL52" s="24"/>
      <c r="GM52" s="24"/>
      <c r="GN52" s="24"/>
      <c r="GO52" s="24"/>
      <c r="GP52" s="24"/>
      <c r="GQ52" s="24"/>
    </row>
    <row r="53" spans="2:199" x14ac:dyDescent="0.25">
      <c r="B53" s="83"/>
      <c r="C53" s="120"/>
      <c r="D53" s="83"/>
      <c r="E53" s="121"/>
      <c r="F53" s="121"/>
      <c r="G53" s="121"/>
      <c r="H53" s="122"/>
      <c r="I53" s="83"/>
      <c r="J53" s="121"/>
      <c r="K53" s="121"/>
      <c r="L53" s="121"/>
      <c r="M53" s="121"/>
      <c r="N53" s="122"/>
      <c r="O53" s="20" t="s">
        <v>52</v>
      </c>
      <c r="P53" s="85"/>
      <c r="Q53" s="86"/>
      <c r="R53" s="86"/>
      <c r="S53" s="87"/>
      <c r="T53" s="85"/>
      <c r="U53" s="86"/>
      <c r="V53" s="86"/>
      <c r="W53" s="87"/>
      <c r="X53" s="20" t="s">
        <v>51</v>
      </c>
      <c r="Y53" s="85"/>
      <c r="Z53" s="86"/>
      <c r="AA53" s="86"/>
      <c r="AB53" s="87"/>
      <c r="AC53" s="85"/>
      <c r="AD53" s="86"/>
      <c r="AE53" s="86"/>
      <c r="AF53" s="87"/>
      <c r="AG53" s="83"/>
      <c r="AH53" s="84"/>
      <c r="AI53" s="84"/>
      <c r="AJ53" s="85"/>
      <c r="AK53" s="86"/>
      <c r="AL53" s="87"/>
      <c r="AM53" s="26"/>
      <c r="AN53" s="26"/>
      <c r="AO53" s="26"/>
      <c r="AP53" s="26"/>
      <c r="AQ53" s="26"/>
      <c r="AR53" s="26"/>
      <c r="AS53" s="26"/>
      <c r="AT53" s="26"/>
      <c r="AU53" s="26"/>
      <c r="AV53" s="26"/>
      <c r="AW53" s="26"/>
      <c r="AX53" s="51" t="s">
        <v>140</v>
      </c>
      <c r="AY53" s="58" t="s">
        <v>137</v>
      </c>
      <c r="AZ53" s="58">
        <v>0.33</v>
      </c>
      <c r="BA53" s="59">
        <f>AY53*AZ53</f>
        <v>8.25</v>
      </c>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4"/>
      <c r="CJ53" s="24"/>
      <c r="CK53" s="24"/>
      <c r="CL53" s="24"/>
      <c r="CM53" s="24"/>
      <c r="CN53" s="24"/>
      <c r="CO53" s="24"/>
      <c r="CP53" s="24"/>
      <c r="CQ53" s="24"/>
      <c r="CR53" s="24"/>
      <c r="CS53" s="24"/>
      <c r="CT53" s="24"/>
      <c r="CU53" s="24"/>
      <c r="CV53" s="24"/>
      <c r="CW53" s="24"/>
      <c r="CX53" s="24"/>
      <c r="CY53" s="24"/>
      <c r="CZ53" s="24"/>
      <c r="DA53" s="24"/>
      <c r="DB53" s="24"/>
      <c r="DC53" s="24"/>
      <c r="DD53" s="24"/>
      <c r="DE53" s="24"/>
      <c r="DF53" s="24"/>
      <c r="DG53" s="24"/>
      <c r="DH53" s="24"/>
      <c r="DI53" s="24"/>
      <c r="DJ53" s="24"/>
      <c r="DK53" s="24"/>
      <c r="DL53" s="24"/>
      <c r="DM53" s="24"/>
      <c r="DN53" s="24"/>
      <c r="DO53" s="24"/>
      <c r="DP53" s="24"/>
      <c r="DQ53" s="24"/>
      <c r="DR53" s="24"/>
      <c r="DS53" s="24"/>
      <c r="DT53" s="24"/>
      <c r="DU53" s="24"/>
      <c r="DV53" s="24"/>
      <c r="DW53" s="24"/>
      <c r="DX53" s="24"/>
      <c r="DY53" s="24"/>
      <c r="DZ53" s="24"/>
      <c r="EA53" s="24"/>
      <c r="EB53" s="24"/>
      <c r="EC53" s="24"/>
      <c r="ED53" s="24"/>
      <c r="EE53" s="24"/>
      <c r="EF53" s="24"/>
      <c r="EG53" s="24"/>
      <c r="EH53" s="24"/>
      <c r="EI53" s="24"/>
      <c r="EJ53" s="24"/>
      <c r="EK53" s="24"/>
      <c r="EL53" s="24"/>
      <c r="EM53" s="24"/>
      <c r="EN53" s="24"/>
      <c r="EO53" s="24"/>
      <c r="EP53" s="24"/>
      <c r="EQ53" s="24"/>
      <c r="ER53" s="24"/>
      <c r="ES53" s="24"/>
      <c r="ET53" s="24"/>
      <c r="EU53" s="24"/>
      <c r="EV53" s="24"/>
      <c r="EW53" s="24"/>
      <c r="EX53" s="24"/>
      <c r="EY53" s="24"/>
      <c r="EZ53" s="24"/>
      <c r="FA53" s="24"/>
      <c r="FB53" s="24"/>
      <c r="FC53" s="24"/>
      <c r="FD53" s="24"/>
      <c r="FE53" s="24"/>
      <c r="FF53" s="24"/>
      <c r="FG53" s="24"/>
      <c r="FH53" s="24"/>
      <c r="FI53" s="24"/>
      <c r="FJ53" s="24"/>
      <c r="FK53" s="24"/>
      <c r="FL53" s="24"/>
      <c r="FM53" s="24"/>
      <c r="FN53" s="24"/>
      <c r="FO53" s="24"/>
      <c r="FP53" s="24"/>
      <c r="FQ53" s="24"/>
      <c r="FR53" s="24"/>
      <c r="FS53" s="24"/>
      <c r="FT53" s="24"/>
      <c r="FU53" s="24"/>
      <c r="FV53" s="24"/>
      <c r="FW53" s="24"/>
      <c r="FX53" s="24"/>
      <c r="FY53" s="24"/>
      <c r="FZ53" s="24"/>
      <c r="GA53" s="24"/>
      <c r="GB53" s="24"/>
      <c r="GC53" s="24"/>
      <c r="GD53" s="24"/>
      <c r="GE53" s="24"/>
      <c r="GF53" s="24"/>
      <c r="GG53" s="24"/>
      <c r="GH53" s="24"/>
      <c r="GI53" s="24"/>
      <c r="GJ53" s="24"/>
      <c r="GK53" s="24"/>
      <c r="GL53" s="24"/>
      <c r="GM53" s="24"/>
      <c r="GN53" s="24"/>
      <c r="GO53" s="24"/>
      <c r="GP53" s="24"/>
      <c r="GQ53" s="24"/>
    </row>
    <row r="54" spans="2:199" x14ac:dyDescent="0.25">
      <c r="B54" s="83"/>
      <c r="C54" s="120"/>
      <c r="D54" s="83"/>
      <c r="E54" s="121"/>
      <c r="F54" s="121"/>
      <c r="G54" s="121"/>
      <c r="H54" s="122"/>
      <c r="I54" s="83"/>
      <c r="J54" s="121"/>
      <c r="K54" s="121"/>
      <c r="L54" s="121"/>
      <c r="M54" s="121"/>
      <c r="N54" s="122"/>
      <c r="O54" s="20" t="s">
        <v>50</v>
      </c>
      <c r="P54" s="85"/>
      <c r="Q54" s="86"/>
      <c r="R54" s="86"/>
      <c r="S54" s="87"/>
      <c r="T54" s="85"/>
      <c r="U54" s="86"/>
      <c r="V54" s="86"/>
      <c r="W54" s="87"/>
      <c r="X54" s="20" t="s">
        <v>53</v>
      </c>
      <c r="Y54" s="85"/>
      <c r="Z54" s="86"/>
      <c r="AA54" s="86"/>
      <c r="AB54" s="87"/>
      <c r="AC54" s="85"/>
      <c r="AD54" s="86"/>
      <c r="AE54" s="86"/>
      <c r="AF54" s="87"/>
      <c r="AG54" s="83"/>
      <c r="AH54" s="84"/>
      <c r="AI54" s="84"/>
      <c r="AJ54" s="85"/>
      <c r="AK54" s="86"/>
      <c r="AL54" s="87"/>
      <c r="AM54" s="26"/>
      <c r="AN54" s="26"/>
      <c r="AO54" s="26"/>
      <c r="AP54" s="26"/>
      <c r="AQ54" s="26"/>
      <c r="AR54" s="26"/>
      <c r="AS54" s="26"/>
      <c r="AT54" s="26"/>
      <c r="AU54" s="26"/>
      <c r="AV54" s="26"/>
      <c r="AW54" s="26"/>
      <c r="AX54" s="51" t="s">
        <v>97</v>
      </c>
      <c r="AY54" s="51"/>
      <c r="AZ54" s="51"/>
      <c r="BA54" s="50">
        <f>AY54*AZ54</f>
        <v>0</v>
      </c>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row>
    <row r="55" spans="2:199" x14ac:dyDescent="0.25">
      <c r="B55" s="123" t="s">
        <v>54</v>
      </c>
      <c r="C55" s="124"/>
      <c r="D55" s="125"/>
      <c r="E55" s="126"/>
      <c r="F55" s="127"/>
      <c r="G55" s="128"/>
      <c r="H55" s="123" t="s">
        <v>55</v>
      </c>
      <c r="I55" s="124"/>
      <c r="J55" s="129"/>
      <c r="K55" s="127"/>
      <c r="L55" s="127"/>
      <c r="M55" s="127"/>
      <c r="N55" s="128"/>
      <c r="O55" s="130"/>
      <c r="P55" s="131"/>
      <c r="Q55" s="131"/>
      <c r="R55" s="131"/>
      <c r="S55" s="131"/>
      <c r="T55" s="182"/>
      <c r="U55" s="183"/>
      <c r="V55" s="183"/>
      <c r="W55" s="184"/>
      <c r="X55" s="20" t="s">
        <v>56</v>
      </c>
      <c r="Y55" s="85"/>
      <c r="Z55" s="86"/>
      <c r="AA55" s="86"/>
      <c r="AB55" s="87"/>
      <c r="AC55" s="85"/>
      <c r="AD55" s="86"/>
      <c r="AE55" s="86"/>
      <c r="AF55" s="87"/>
      <c r="AG55" s="83"/>
      <c r="AH55" s="84"/>
      <c r="AI55" s="84"/>
      <c r="AJ55" s="85"/>
      <c r="AK55" s="86"/>
      <c r="AL55" s="87"/>
      <c r="AM55" s="26"/>
      <c r="AN55" s="26"/>
      <c r="AO55" s="26"/>
      <c r="AP55" s="26"/>
      <c r="AQ55" s="26"/>
      <c r="AR55" s="26"/>
      <c r="AS55" s="26"/>
      <c r="AT55" s="26"/>
      <c r="AU55" s="26"/>
      <c r="AV55" s="26"/>
      <c r="AW55" s="26"/>
      <c r="AX55" s="51" t="s">
        <v>98</v>
      </c>
      <c r="AY55" s="51"/>
      <c r="AZ55" s="51"/>
      <c r="BA55" s="50">
        <f>AY55*AZ55</f>
        <v>0</v>
      </c>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row>
    <row r="56" spans="2:199" ht="13.8" thickBot="1" x14ac:dyDescent="0.3">
      <c r="B56" s="3"/>
      <c r="C56" s="90" t="s">
        <v>143</v>
      </c>
      <c r="D56" s="91"/>
      <c r="E56" s="3"/>
      <c r="F56" s="142" t="s">
        <v>146</v>
      </c>
      <c r="G56" s="91"/>
      <c r="H56" s="3"/>
      <c r="I56" s="90" t="s">
        <v>145</v>
      </c>
      <c r="J56" s="181"/>
      <c r="K56" s="3"/>
      <c r="L56" s="90" t="s">
        <v>147</v>
      </c>
      <c r="M56" s="181"/>
      <c r="N56" s="91"/>
      <c r="O56" s="21" t="s">
        <v>57</v>
      </c>
      <c r="P56" s="96">
        <f>B56*0.33+E56*0.58</f>
        <v>0</v>
      </c>
      <c r="Q56" s="99"/>
      <c r="R56" s="99"/>
      <c r="S56" s="100"/>
      <c r="T56" s="96">
        <f>H56*0.33+K56*0.58</f>
        <v>0</v>
      </c>
      <c r="U56" s="99"/>
      <c r="V56" s="99"/>
      <c r="W56" s="100"/>
      <c r="X56" s="21" t="s">
        <v>21</v>
      </c>
      <c r="Y56" s="101">
        <f>SUM(Y52:AB55)</f>
        <v>0</v>
      </c>
      <c r="Z56" s="102"/>
      <c r="AA56" s="102"/>
      <c r="AB56" s="103"/>
      <c r="AC56" s="101">
        <f>SUM(AC52:AF55)</f>
        <v>0</v>
      </c>
      <c r="AD56" s="109"/>
      <c r="AE56" s="109"/>
      <c r="AF56" s="110"/>
      <c r="AG56" s="107"/>
      <c r="AH56" s="108"/>
      <c r="AI56" s="108"/>
      <c r="AJ56" s="101">
        <f>SUM(AJ52:AL55)</f>
        <v>0</v>
      </c>
      <c r="AK56" s="109"/>
      <c r="AL56" s="110"/>
      <c r="AM56" s="26"/>
      <c r="AN56" s="26"/>
      <c r="AO56" s="26"/>
      <c r="AP56" s="26"/>
      <c r="AQ56" s="26"/>
      <c r="AR56" s="26"/>
      <c r="AS56" s="26"/>
      <c r="AT56" s="26"/>
      <c r="AU56" s="26"/>
      <c r="AV56" s="26"/>
      <c r="AW56" s="26"/>
      <c r="AX56" s="51"/>
      <c r="AY56" s="51" t="s">
        <v>130</v>
      </c>
      <c r="AZ56" s="51" t="s">
        <v>131</v>
      </c>
      <c r="BA56" s="50" t="s">
        <v>133</v>
      </c>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row>
    <row r="57" spans="2:199" ht="13.8" thickTop="1" x14ac:dyDescent="0.25">
      <c r="B57" s="135" t="s">
        <v>95</v>
      </c>
      <c r="C57" s="136"/>
      <c r="D57" s="137" t="s">
        <v>70</v>
      </c>
      <c r="E57" s="138"/>
      <c r="F57" s="138"/>
      <c r="G57" s="138"/>
      <c r="H57" s="139"/>
      <c r="I57" s="138" t="s">
        <v>71</v>
      </c>
      <c r="J57" s="138"/>
      <c r="K57" s="138"/>
      <c r="L57" s="138"/>
      <c r="M57" s="138"/>
      <c r="N57" s="139"/>
      <c r="O57" s="23">
        <v>1</v>
      </c>
      <c r="P57" s="140" t="s">
        <v>44</v>
      </c>
      <c r="Q57" s="141"/>
      <c r="R57" s="141"/>
      <c r="S57" s="136"/>
      <c r="T57" s="140" t="s">
        <v>45</v>
      </c>
      <c r="U57" s="141"/>
      <c r="V57" s="141"/>
      <c r="W57" s="136"/>
      <c r="X57" s="22">
        <v>2</v>
      </c>
      <c r="Y57" s="140" t="s">
        <v>44</v>
      </c>
      <c r="Z57" s="141"/>
      <c r="AA57" s="141"/>
      <c r="AB57" s="136"/>
      <c r="AC57" s="140" t="s">
        <v>45</v>
      </c>
      <c r="AD57" s="141"/>
      <c r="AE57" s="141"/>
      <c r="AF57" s="136"/>
      <c r="AG57" s="140" t="s">
        <v>46</v>
      </c>
      <c r="AH57" s="141"/>
      <c r="AI57" s="141"/>
      <c r="AJ57" s="140" t="s">
        <v>47</v>
      </c>
      <c r="AK57" s="141"/>
      <c r="AL57" s="136"/>
      <c r="AM57" s="26"/>
      <c r="AN57" s="26"/>
      <c r="AO57" s="26"/>
      <c r="AP57" s="26"/>
      <c r="AQ57" s="26"/>
      <c r="AR57" s="26"/>
      <c r="AS57" s="26"/>
      <c r="AT57" s="26"/>
      <c r="AU57" s="26"/>
      <c r="AV57" s="26"/>
      <c r="AW57" s="26"/>
      <c r="AX57" s="51" t="s">
        <v>94</v>
      </c>
      <c r="AY57" s="51"/>
      <c r="AZ57" s="51"/>
      <c r="BA57" s="50">
        <f>AY57*AZ57</f>
        <v>0</v>
      </c>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4"/>
      <c r="CJ57" s="24"/>
      <c r="CK57" s="24"/>
      <c r="CL57" s="24"/>
      <c r="CM57" s="24"/>
      <c r="CN57" s="24"/>
      <c r="CO57" s="24"/>
      <c r="CP57" s="24"/>
      <c r="CQ57" s="24"/>
      <c r="CR57" s="24"/>
      <c r="CS57" s="24"/>
      <c r="CT57" s="24"/>
      <c r="CU57" s="24"/>
      <c r="CV57" s="24"/>
      <c r="CW57" s="24"/>
      <c r="CX57" s="24"/>
      <c r="CY57" s="24"/>
      <c r="CZ57" s="24"/>
      <c r="DA57" s="24"/>
      <c r="DB57" s="24"/>
      <c r="DC57" s="24"/>
      <c r="DD57" s="24"/>
      <c r="DE57" s="24"/>
      <c r="DF57" s="24"/>
      <c r="DG57" s="24"/>
      <c r="DH57" s="24"/>
      <c r="DI57" s="24"/>
      <c r="DJ57" s="24"/>
      <c r="DK57" s="24"/>
      <c r="DL57" s="24"/>
      <c r="DM57" s="24"/>
      <c r="DN57" s="24"/>
      <c r="DO57" s="24"/>
      <c r="DP57" s="24"/>
      <c r="DQ57" s="24"/>
      <c r="DR57" s="24"/>
      <c r="DS57" s="24"/>
      <c r="DT57" s="24"/>
      <c r="DU57" s="24"/>
      <c r="DV57" s="24"/>
      <c r="DW57" s="24"/>
      <c r="DX57" s="24"/>
      <c r="DY57" s="24"/>
      <c r="DZ57" s="24"/>
      <c r="EA57" s="24"/>
      <c r="EB57" s="24"/>
      <c r="EC57" s="24"/>
      <c r="ED57" s="24"/>
      <c r="EE57" s="24"/>
      <c r="EF57" s="24"/>
      <c r="EG57" s="24"/>
      <c r="EH57" s="24"/>
      <c r="EI57" s="24"/>
      <c r="EJ57" s="24"/>
      <c r="EK57" s="24"/>
      <c r="EL57" s="24"/>
      <c r="EM57" s="24"/>
      <c r="EN57" s="24"/>
      <c r="EO57" s="24"/>
      <c r="EP57" s="24"/>
      <c r="EQ57" s="24"/>
      <c r="ER57" s="24"/>
      <c r="ES57" s="24"/>
      <c r="ET57" s="24"/>
      <c r="EU57" s="24"/>
      <c r="EV57" s="24"/>
      <c r="EW57" s="24"/>
      <c r="EX57" s="24"/>
      <c r="EY57" s="24"/>
      <c r="EZ57" s="24"/>
      <c r="FA57" s="24"/>
      <c r="FB57" s="24"/>
      <c r="FC57" s="24"/>
      <c r="FD57" s="24"/>
      <c r="FE57" s="24"/>
      <c r="FF57" s="24"/>
      <c r="FG57" s="24"/>
      <c r="FH57" s="24"/>
      <c r="FI57" s="24"/>
      <c r="FJ57" s="24"/>
      <c r="FK57" s="24"/>
      <c r="FL57" s="24"/>
      <c r="FM57" s="24"/>
      <c r="FN57" s="24"/>
      <c r="FO57" s="24"/>
      <c r="FP57" s="24"/>
      <c r="FQ57" s="24"/>
      <c r="FR57" s="24"/>
      <c r="FS57" s="24"/>
      <c r="FT57" s="24"/>
      <c r="FU57" s="24"/>
      <c r="FV57" s="24"/>
      <c r="FW57" s="24"/>
      <c r="FX57" s="24"/>
      <c r="FY57" s="24"/>
      <c r="FZ57" s="24"/>
      <c r="GA57" s="24"/>
      <c r="GB57" s="24"/>
      <c r="GC57" s="24"/>
      <c r="GD57" s="24"/>
      <c r="GE57" s="24"/>
      <c r="GF57" s="24"/>
      <c r="GG57" s="24"/>
      <c r="GH57" s="24"/>
      <c r="GI57" s="24"/>
      <c r="GJ57" s="24"/>
      <c r="GK57" s="24"/>
      <c r="GL57" s="24"/>
      <c r="GM57" s="24"/>
      <c r="GN57" s="24"/>
      <c r="GO57" s="24"/>
      <c r="GP57" s="24"/>
      <c r="GQ57" s="24"/>
    </row>
    <row r="58" spans="2:199" x14ac:dyDescent="0.25">
      <c r="B58" s="83"/>
      <c r="C58" s="120"/>
      <c r="D58" s="83"/>
      <c r="E58" s="121"/>
      <c r="F58" s="121"/>
      <c r="G58" s="121"/>
      <c r="H58" s="122"/>
      <c r="I58" s="83"/>
      <c r="J58" s="121"/>
      <c r="K58" s="121"/>
      <c r="L58" s="121"/>
      <c r="M58" s="121"/>
      <c r="N58" s="122"/>
      <c r="O58" s="20" t="s">
        <v>48</v>
      </c>
      <c r="P58" s="85"/>
      <c r="Q58" s="86"/>
      <c r="R58" s="86"/>
      <c r="S58" s="87"/>
      <c r="T58" s="85"/>
      <c r="U58" s="86"/>
      <c r="V58" s="86"/>
      <c r="W58" s="87"/>
      <c r="X58" s="20" t="s">
        <v>49</v>
      </c>
      <c r="Y58" s="85"/>
      <c r="Z58" s="86"/>
      <c r="AA58" s="86"/>
      <c r="AB58" s="87"/>
      <c r="AC58" s="85"/>
      <c r="AD58" s="86"/>
      <c r="AE58" s="86"/>
      <c r="AF58" s="87"/>
      <c r="AG58" s="83"/>
      <c r="AH58" s="84"/>
      <c r="AI58" s="84"/>
      <c r="AJ58" s="85"/>
      <c r="AK58" s="86"/>
      <c r="AL58" s="87"/>
      <c r="AM58" s="26"/>
      <c r="AN58" s="26"/>
      <c r="AO58" s="26"/>
      <c r="AP58" s="26"/>
      <c r="AQ58" s="26"/>
      <c r="AR58" s="26"/>
      <c r="AS58" s="26"/>
      <c r="AT58" s="26"/>
      <c r="AU58" s="26"/>
      <c r="AV58" s="26"/>
      <c r="AW58" s="26"/>
      <c r="AX58" s="51" t="s">
        <v>95</v>
      </c>
      <c r="AY58" s="51"/>
      <c r="AZ58" s="51"/>
      <c r="BA58" s="50">
        <f>AY58*AZ58</f>
        <v>0</v>
      </c>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4"/>
      <c r="CJ58" s="24"/>
      <c r="CK58" s="24"/>
      <c r="CL58" s="24"/>
      <c r="CM58" s="24"/>
      <c r="CN58" s="24"/>
      <c r="CO58" s="24"/>
      <c r="CP58" s="24"/>
      <c r="CQ58" s="24"/>
      <c r="CR58" s="24"/>
      <c r="CS58" s="24"/>
      <c r="CT58" s="24"/>
      <c r="CU58" s="24"/>
      <c r="CV58" s="24"/>
      <c r="CW58" s="24"/>
      <c r="CX58" s="24"/>
      <c r="CY58" s="24"/>
      <c r="CZ58" s="24"/>
      <c r="DA58" s="24"/>
      <c r="DB58" s="24"/>
      <c r="DC58" s="24"/>
      <c r="DD58" s="24"/>
      <c r="DE58" s="24"/>
      <c r="DF58" s="24"/>
      <c r="DG58" s="24"/>
      <c r="DH58" s="24"/>
      <c r="DI58" s="24"/>
      <c r="DJ58" s="24"/>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24"/>
      <c r="GQ58" s="24"/>
    </row>
    <row r="59" spans="2:199" x14ac:dyDescent="0.25">
      <c r="B59" s="83"/>
      <c r="C59" s="120"/>
      <c r="D59" s="83"/>
      <c r="E59" s="121"/>
      <c r="F59" s="121"/>
      <c r="G59" s="121"/>
      <c r="H59" s="122"/>
      <c r="I59" s="83"/>
      <c r="J59" s="121"/>
      <c r="K59" s="121"/>
      <c r="L59" s="121"/>
      <c r="M59" s="121"/>
      <c r="N59" s="122"/>
      <c r="O59" s="20" t="s">
        <v>52</v>
      </c>
      <c r="P59" s="85"/>
      <c r="Q59" s="86"/>
      <c r="R59" s="86"/>
      <c r="S59" s="87"/>
      <c r="T59" s="85"/>
      <c r="U59" s="86"/>
      <c r="V59" s="86"/>
      <c r="W59" s="87"/>
      <c r="X59" s="20" t="s">
        <v>51</v>
      </c>
      <c r="Y59" s="85"/>
      <c r="Z59" s="86"/>
      <c r="AA59" s="86"/>
      <c r="AB59" s="87"/>
      <c r="AC59" s="85"/>
      <c r="AD59" s="86"/>
      <c r="AE59" s="86"/>
      <c r="AF59" s="87"/>
      <c r="AG59" s="83"/>
      <c r="AH59" s="84"/>
      <c r="AI59" s="84"/>
      <c r="AJ59" s="85"/>
      <c r="AK59" s="86"/>
      <c r="AL59" s="87"/>
      <c r="AM59" s="26"/>
      <c r="AN59" s="26"/>
      <c r="AO59" s="26"/>
      <c r="AP59" s="26"/>
      <c r="AQ59" s="26"/>
      <c r="AR59" s="26"/>
      <c r="AS59" s="26"/>
      <c r="AT59" s="26"/>
      <c r="AU59" s="26"/>
      <c r="AV59" s="26"/>
      <c r="AW59" s="26"/>
      <c r="AX59" s="51" t="s">
        <v>132</v>
      </c>
      <c r="AY59" s="51"/>
      <c r="AZ59" s="51"/>
      <c r="BA59" s="50">
        <f>AY59*AZ59</f>
        <v>0</v>
      </c>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4"/>
      <c r="CJ59" s="24"/>
      <c r="CK59" s="24"/>
      <c r="CL59" s="24"/>
      <c r="CM59" s="24"/>
      <c r="CN59" s="24"/>
      <c r="CO59" s="24"/>
      <c r="CP59" s="24"/>
      <c r="CQ59" s="24"/>
      <c r="CR59" s="24"/>
      <c r="CS59" s="24"/>
      <c r="CT59" s="24"/>
      <c r="CU59" s="24"/>
      <c r="CV59" s="24"/>
      <c r="CW59" s="24"/>
      <c r="CX59" s="24"/>
      <c r="CY59" s="24"/>
      <c r="CZ59" s="24"/>
      <c r="DA59" s="24"/>
      <c r="DB59" s="24"/>
      <c r="DC59" s="24"/>
      <c r="DD59" s="24"/>
      <c r="DE59" s="24"/>
      <c r="DF59" s="24"/>
      <c r="DG59" s="24"/>
      <c r="DH59" s="24"/>
      <c r="DI59" s="24"/>
      <c r="DJ59" s="24"/>
      <c r="DK59" s="24"/>
      <c r="DL59" s="24"/>
      <c r="DM59" s="24"/>
      <c r="DN59" s="24"/>
      <c r="DO59" s="24"/>
      <c r="DP59" s="24"/>
      <c r="DQ59" s="24"/>
      <c r="DR59" s="24"/>
      <c r="DS59" s="24"/>
      <c r="DT59" s="24"/>
      <c r="DU59" s="24"/>
      <c r="DV59" s="24"/>
      <c r="DW59" s="24"/>
      <c r="DX59" s="24"/>
      <c r="DY59" s="24"/>
      <c r="DZ59" s="24"/>
      <c r="EA59" s="24"/>
      <c r="EB59" s="24"/>
      <c r="EC59" s="24"/>
      <c r="ED59" s="24"/>
      <c r="EE59" s="24"/>
      <c r="EF59" s="24"/>
      <c r="EG59" s="24"/>
      <c r="EH59" s="24"/>
      <c r="EI59" s="24"/>
      <c r="EJ59" s="24"/>
      <c r="EK59" s="24"/>
      <c r="EL59" s="24"/>
      <c r="EM59" s="24"/>
      <c r="EN59" s="24"/>
      <c r="EO59" s="24"/>
      <c r="EP59" s="24"/>
      <c r="EQ59" s="24"/>
      <c r="ER59" s="24"/>
      <c r="ES59" s="24"/>
      <c r="ET59" s="24"/>
      <c r="EU59" s="24"/>
      <c r="EV59" s="24"/>
      <c r="EW59" s="24"/>
      <c r="EX59" s="24"/>
      <c r="EY59" s="24"/>
      <c r="EZ59" s="24"/>
      <c r="FA59" s="24"/>
      <c r="FB59" s="24"/>
      <c r="FC59" s="24"/>
      <c r="FD59" s="24"/>
      <c r="FE59" s="24"/>
      <c r="FF59" s="24"/>
      <c r="FG59" s="24"/>
      <c r="FH59" s="24"/>
      <c r="FI59" s="24"/>
      <c r="FJ59" s="24"/>
      <c r="FK59" s="24"/>
      <c r="FL59" s="24"/>
      <c r="FM59" s="24"/>
      <c r="FN59" s="24"/>
      <c r="FO59" s="24"/>
      <c r="FP59" s="24"/>
      <c r="FQ59" s="24"/>
      <c r="FR59" s="24"/>
      <c r="FS59" s="24"/>
      <c r="FT59" s="24"/>
      <c r="FU59" s="24"/>
      <c r="FV59" s="24"/>
      <c r="FW59" s="24"/>
      <c r="FX59" s="24"/>
      <c r="FY59" s="24"/>
      <c r="FZ59" s="24"/>
      <c r="GA59" s="24"/>
      <c r="GB59" s="24"/>
      <c r="GC59" s="24"/>
      <c r="GD59" s="24"/>
      <c r="GE59" s="24"/>
      <c r="GF59" s="24"/>
      <c r="GG59" s="24"/>
      <c r="GH59" s="24"/>
      <c r="GI59" s="24"/>
      <c r="GJ59" s="24"/>
      <c r="GK59" s="24"/>
      <c r="GL59" s="24"/>
      <c r="GM59" s="24"/>
      <c r="GN59" s="24"/>
      <c r="GO59" s="24"/>
      <c r="GP59" s="24"/>
      <c r="GQ59" s="24"/>
    </row>
    <row r="60" spans="2:199" x14ac:dyDescent="0.25">
      <c r="B60" s="83"/>
      <c r="C60" s="120"/>
      <c r="D60" s="83"/>
      <c r="E60" s="121"/>
      <c r="F60" s="121"/>
      <c r="G60" s="121"/>
      <c r="H60" s="122"/>
      <c r="I60" s="83"/>
      <c r="J60" s="121"/>
      <c r="K60" s="121"/>
      <c r="L60" s="121"/>
      <c r="M60" s="121"/>
      <c r="N60" s="122"/>
      <c r="O60" s="20" t="s">
        <v>50</v>
      </c>
      <c r="P60" s="85"/>
      <c r="Q60" s="86"/>
      <c r="R60" s="86"/>
      <c r="S60" s="87"/>
      <c r="T60" s="85"/>
      <c r="U60" s="86"/>
      <c r="V60" s="86"/>
      <c r="W60" s="87"/>
      <c r="X60" s="20" t="s">
        <v>53</v>
      </c>
      <c r="Y60" s="85"/>
      <c r="Z60" s="86"/>
      <c r="AA60" s="86"/>
      <c r="AB60" s="87"/>
      <c r="AC60" s="85"/>
      <c r="AD60" s="86"/>
      <c r="AE60" s="86"/>
      <c r="AF60" s="87"/>
      <c r="AG60" s="83"/>
      <c r="AH60" s="84"/>
      <c r="AI60" s="84"/>
      <c r="AJ60" s="85"/>
      <c r="AK60" s="86"/>
      <c r="AL60" s="87"/>
      <c r="AM60" s="26"/>
      <c r="AN60" s="26"/>
      <c r="AO60" s="26"/>
      <c r="AP60" s="26"/>
      <c r="AQ60" s="26"/>
      <c r="AR60" s="26"/>
      <c r="AS60" s="26"/>
      <c r="AT60" s="26"/>
      <c r="AU60" s="26"/>
      <c r="AV60" s="26"/>
      <c r="AW60" s="26"/>
      <c r="AX60" s="51" t="s">
        <v>97</v>
      </c>
      <c r="AY60" s="51"/>
      <c r="AZ60" s="51"/>
      <c r="BA60" s="50">
        <f>AY60*AZ60</f>
        <v>0</v>
      </c>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4"/>
      <c r="CJ60" s="24"/>
      <c r="CK60" s="24"/>
      <c r="CL60" s="24"/>
      <c r="CM60" s="24"/>
      <c r="CN60" s="24"/>
      <c r="CO60" s="24"/>
      <c r="CP60" s="24"/>
      <c r="CQ60" s="24"/>
      <c r="CR60" s="24"/>
      <c r="CS60" s="24"/>
      <c r="CT60" s="24"/>
      <c r="CU60" s="24"/>
      <c r="CV60" s="24"/>
      <c r="CW60" s="24"/>
      <c r="CX60" s="24"/>
      <c r="CY60" s="24"/>
      <c r="CZ60" s="24"/>
      <c r="DA60" s="24"/>
      <c r="DB60" s="24"/>
      <c r="DC60" s="24"/>
      <c r="DD60" s="24"/>
      <c r="DE60" s="24"/>
      <c r="DF60" s="24"/>
      <c r="DG60" s="24"/>
      <c r="DH60" s="24"/>
      <c r="DI60" s="24"/>
      <c r="DJ60" s="24"/>
      <c r="DK60" s="24"/>
      <c r="DL60" s="24"/>
      <c r="DM60" s="24"/>
      <c r="DN60" s="24"/>
      <c r="DO60" s="24"/>
      <c r="DP60" s="24"/>
      <c r="DQ60" s="24"/>
      <c r="DR60" s="24"/>
      <c r="DS60" s="24"/>
      <c r="DT60" s="24"/>
      <c r="DU60" s="24"/>
      <c r="DV60" s="24"/>
      <c r="DW60" s="24"/>
      <c r="DX60" s="24"/>
      <c r="DY60" s="24"/>
      <c r="DZ60" s="24"/>
      <c r="EA60" s="24"/>
      <c r="EB60" s="24"/>
      <c r="EC60" s="24"/>
      <c r="ED60" s="24"/>
      <c r="EE60" s="24"/>
      <c r="EF60" s="24"/>
      <c r="EG60" s="24"/>
      <c r="EH60" s="24"/>
      <c r="EI60" s="24"/>
      <c r="EJ60" s="24"/>
      <c r="EK60" s="24"/>
      <c r="EL60" s="24"/>
      <c r="EM60" s="24"/>
      <c r="EN60" s="24"/>
      <c r="EO60" s="24"/>
      <c r="EP60" s="24"/>
      <c r="EQ60" s="24"/>
      <c r="ER60" s="24"/>
      <c r="ES60" s="24"/>
      <c r="ET60" s="24"/>
      <c r="EU60" s="24"/>
      <c r="EV60" s="24"/>
      <c r="EW60" s="24"/>
      <c r="EX60" s="24"/>
      <c r="EY60" s="24"/>
      <c r="EZ60" s="24"/>
      <c r="FA60" s="24"/>
      <c r="FB60" s="24"/>
      <c r="FC60" s="24"/>
      <c r="FD60" s="24"/>
      <c r="FE60" s="24"/>
      <c r="FF60" s="24"/>
      <c r="FG60" s="24"/>
      <c r="FH60" s="24"/>
      <c r="FI60" s="24"/>
      <c r="FJ60" s="24"/>
      <c r="FK60" s="24"/>
      <c r="FL60" s="24"/>
      <c r="FM60" s="24"/>
      <c r="FN60" s="24"/>
      <c r="FO60" s="24"/>
      <c r="FP60" s="24"/>
      <c r="FQ60" s="24"/>
      <c r="FR60" s="24"/>
      <c r="FS60" s="24"/>
      <c r="FT60" s="24"/>
      <c r="FU60" s="24"/>
      <c r="FV60" s="24"/>
      <c r="FW60" s="24"/>
      <c r="FX60" s="24"/>
      <c r="FY60" s="24"/>
      <c r="FZ60" s="24"/>
      <c r="GA60" s="24"/>
      <c r="GB60" s="24"/>
      <c r="GC60" s="24"/>
      <c r="GD60" s="24"/>
      <c r="GE60" s="24"/>
      <c r="GF60" s="24"/>
      <c r="GG60" s="24"/>
      <c r="GH60" s="24"/>
      <c r="GI60" s="24"/>
      <c r="GJ60" s="24"/>
      <c r="GK60" s="24"/>
      <c r="GL60" s="24"/>
      <c r="GM60" s="24"/>
      <c r="GN60" s="24"/>
      <c r="GO60" s="24"/>
      <c r="GP60" s="24"/>
      <c r="GQ60" s="24"/>
    </row>
    <row r="61" spans="2:199" x14ac:dyDescent="0.25">
      <c r="B61" s="123" t="s">
        <v>54</v>
      </c>
      <c r="C61" s="124"/>
      <c r="D61" s="125"/>
      <c r="E61" s="126"/>
      <c r="F61" s="127"/>
      <c r="G61" s="128"/>
      <c r="H61" s="123" t="s">
        <v>55</v>
      </c>
      <c r="I61" s="124"/>
      <c r="J61" s="129"/>
      <c r="K61" s="127"/>
      <c r="L61" s="127"/>
      <c r="M61" s="127"/>
      <c r="N61" s="128"/>
      <c r="O61" s="130"/>
      <c r="P61" s="131"/>
      <c r="Q61" s="131"/>
      <c r="R61" s="131"/>
      <c r="S61" s="131"/>
      <c r="T61" s="132"/>
      <c r="U61" s="133"/>
      <c r="V61" s="133"/>
      <c r="W61" s="134"/>
      <c r="X61" s="20" t="s">
        <v>56</v>
      </c>
      <c r="Y61" s="85"/>
      <c r="Z61" s="86"/>
      <c r="AA61" s="86"/>
      <c r="AB61" s="87"/>
      <c r="AC61" s="85"/>
      <c r="AD61" s="86"/>
      <c r="AE61" s="86"/>
      <c r="AF61" s="87"/>
      <c r="AG61" s="83"/>
      <c r="AH61" s="84"/>
      <c r="AI61" s="84"/>
      <c r="AJ61" s="85"/>
      <c r="AK61" s="86"/>
      <c r="AL61" s="87"/>
      <c r="AM61" s="26"/>
      <c r="AN61" s="26"/>
      <c r="AO61" s="26"/>
      <c r="AP61" s="26"/>
      <c r="AQ61" s="26"/>
      <c r="AR61" s="26"/>
      <c r="AS61" s="26"/>
      <c r="AT61" s="26"/>
      <c r="AU61" s="26"/>
      <c r="AV61" s="26"/>
      <c r="AW61" s="26"/>
      <c r="AX61" s="51" t="s">
        <v>98</v>
      </c>
      <c r="AY61" s="51"/>
      <c r="AZ61" s="51"/>
      <c r="BA61" s="50">
        <f>AY61*AZ61</f>
        <v>0</v>
      </c>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4"/>
      <c r="CJ61" s="24"/>
      <c r="CK61" s="24"/>
      <c r="CL61" s="24"/>
      <c r="CM61" s="24"/>
      <c r="CN61" s="24"/>
      <c r="CO61" s="24"/>
      <c r="CP61" s="24"/>
      <c r="CQ61" s="24"/>
      <c r="CR61" s="24"/>
      <c r="CS61" s="24"/>
      <c r="CT61" s="24"/>
      <c r="CU61" s="24"/>
      <c r="CV61" s="24"/>
      <c r="CW61" s="24"/>
      <c r="CX61" s="24"/>
      <c r="CY61" s="24"/>
      <c r="CZ61" s="24"/>
      <c r="DA61" s="24"/>
      <c r="DB61" s="24"/>
      <c r="DC61" s="24"/>
      <c r="DD61" s="24"/>
      <c r="DE61" s="24"/>
      <c r="DF61" s="24"/>
      <c r="DG61" s="24"/>
      <c r="DH61" s="24"/>
      <c r="DI61" s="24"/>
      <c r="DJ61" s="24"/>
      <c r="DK61" s="24"/>
      <c r="DL61" s="24"/>
      <c r="DM61" s="24"/>
      <c r="DN61" s="24"/>
      <c r="DO61" s="24"/>
      <c r="DP61" s="24"/>
      <c r="DQ61" s="24"/>
      <c r="DR61" s="24"/>
      <c r="DS61" s="24"/>
      <c r="DT61" s="24"/>
      <c r="DU61" s="24"/>
      <c r="DV61" s="24"/>
      <c r="DW61" s="24"/>
      <c r="DX61" s="24"/>
      <c r="DY61" s="24"/>
      <c r="DZ61" s="24"/>
      <c r="EA61" s="24"/>
      <c r="EB61" s="24"/>
      <c r="EC61" s="24"/>
      <c r="ED61" s="24"/>
      <c r="EE61" s="24"/>
      <c r="EF61" s="24"/>
      <c r="EG61" s="24"/>
      <c r="EH61" s="24"/>
      <c r="EI61" s="24"/>
      <c r="EJ61" s="24"/>
      <c r="EK61" s="24"/>
      <c r="EL61" s="24"/>
      <c r="EM61" s="24"/>
      <c r="EN61" s="24"/>
      <c r="EO61" s="24"/>
      <c r="EP61" s="24"/>
      <c r="EQ61" s="24"/>
      <c r="ER61" s="24"/>
      <c r="ES61" s="24"/>
      <c r="ET61" s="24"/>
      <c r="EU61" s="24"/>
      <c r="EV61" s="24"/>
      <c r="EW61" s="24"/>
      <c r="EX61" s="24"/>
      <c r="EY61" s="24"/>
      <c r="EZ61" s="24"/>
      <c r="FA61" s="24"/>
      <c r="FB61" s="24"/>
      <c r="FC61" s="24"/>
      <c r="FD61" s="24"/>
      <c r="FE61" s="24"/>
      <c r="FF61" s="24"/>
      <c r="FG61" s="24"/>
      <c r="FH61" s="24"/>
      <c r="FI61" s="24"/>
      <c r="FJ61" s="24"/>
      <c r="FK61" s="24"/>
      <c r="FL61" s="24"/>
      <c r="FM61" s="24"/>
      <c r="FN61" s="24"/>
      <c r="FO61" s="24"/>
      <c r="FP61" s="24"/>
      <c r="FQ61" s="24"/>
      <c r="FR61" s="24"/>
      <c r="FS61" s="24"/>
      <c r="FT61" s="24"/>
      <c r="FU61" s="24"/>
      <c r="FV61" s="24"/>
      <c r="FW61" s="24"/>
      <c r="FX61" s="24"/>
      <c r="FY61" s="24"/>
      <c r="FZ61" s="24"/>
      <c r="GA61" s="24"/>
      <c r="GB61" s="24"/>
      <c r="GC61" s="24"/>
      <c r="GD61" s="24"/>
      <c r="GE61" s="24"/>
      <c r="GF61" s="24"/>
      <c r="GG61" s="24"/>
      <c r="GH61" s="24"/>
      <c r="GI61" s="24"/>
      <c r="GJ61" s="24"/>
      <c r="GK61" s="24"/>
      <c r="GL61" s="24"/>
      <c r="GM61" s="24"/>
      <c r="GN61" s="24"/>
      <c r="GO61" s="24"/>
      <c r="GP61" s="24"/>
      <c r="GQ61" s="24"/>
    </row>
    <row r="62" spans="2:199" ht="13.8" thickBot="1" x14ac:dyDescent="0.3">
      <c r="B62" s="3"/>
      <c r="C62" s="90" t="s">
        <v>143</v>
      </c>
      <c r="D62" s="91"/>
      <c r="E62" s="3"/>
      <c r="F62" s="142" t="s">
        <v>146</v>
      </c>
      <c r="G62" s="91"/>
      <c r="H62" s="3"/>
      <c r="I62" s="90" t="s">
        <v>145</v>
      </c>
      <c r="J62" s="181"/>
      <c r="K62" s="3"/>
      <c r="L62" s="90" t="s">
        <v>147</v>
      </c>
      <c r="M62" s="181"/>
      <c r="N62" s="91"/>
      <c r="O62" s="21" t="s">
        <v>57</v>
      </c>
      <c r="P62" s="96">
        <f>B62*0.33+E62*0.58</f>
        <v>0</v>
      </c>
      <c r="Q62" s="99"/>
      <c r="R62" s="99"/>
      <c r="S62" s="100"/>
      <c r="T62" s="96">
        <f>H62*0.33+K62*0.58</f>
        <v>0</v>
      </c>
      <c r="U62" s="99"/>
      <c r="V62" s="99"/>
      <c r="W62" s="100"/>
      <c r="X62" s="21" t="s">
        <v>21</v>
      </c>
      <c r="Y62" s="101">
        <f>SUM(Y58:AB61)</f>
        <v>0</v>
      </c>
      <c r="Z62" s="102"/>
      <c r="AA62" s="102"/>
      <c r="AB62" s="103"/>
      <c r="AC62" s="101">
        <f>SUM(AC58:AF61)</f>
        <v>0</v>
      </c>
      <c r="AD62" s="109"/>
      <c r="AE62" s="109"/>
      <c r="AF62" s="110"/>
      <c r="AG62" s="107"/>
      <c r="AH62" s="108"/>
      <c r="AI62" s="108"/>
      <c r="AJ62" s="101">
        <f>SUM(AJ58:AL61)</f>
        <v>0</v>
      </c>
      <c r="AK62" s="109"/>
      <c r="AL62" s="110"/>
      <c r="AM62" s="26"/>
      <c r="AN62" s="26"/>
      <c r="AO62" s="26"/>
      <c r="AP62" s="26"/>
      <c r="AQ62" s="26"/>
      <c r="AR62" s="26"/>
      <c r="AS62" s="26"/>
      <c r="AT62" s="26"/>
      <c r="AU62" s="26"/>
      <c r="AV62" s="26"/>
      <c r="AW62" s="26"/>
      <c r="AX62" s="51"/>
      <c r="AY62" s="51" t="s">
        <v>130</v>
      </c>
      <c r="AZ62" s="51" t="s">
        <v>131</v>
      </c>
      <c r="BA62" s="50" t="s">
        <v>133</v>
      </c>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4"/>
      <c r="CJ62" s="24"/>
      <c r="CK62" s="24"/>
      <c r="CL62" s="24"/>
      <c r="CM62" s="24"/>
      <c r="CN62" s="24"/>
      <c r="CO62" s="24"/>
      <c r="CP62" s="24"/>
      <c r="CQ62" s="24"/>
      <c r="CR62" s="24"/>
      <c r="CS62" s="24"/>
      <c r="CT62" s="24"/>
      <c r="CU62" s="24"/>
      <c r="CV62" s="24"/>
      <c r="CW62" s="24"/>
      <c r="CX62" s="24"/>
      <c r="CY62" s="24"/>
      <c r="CZ62" s="24"/>
      <c r="DA62" s="24"/>
      <c r="DB62" s="24"/>
      <c r="DC62" s="24"/>
      <c r="DD62" s="24"/>
      <c r="DE62" s="24"/>
      <c r="DF62" s="24"/>
      <c r="DG62" s="24"/>
      <c r="DH62" s="24"/>
      <c r="DI62" s="24"/>
      <c r="DJ62" s="24"/>
      <c r="DK62" s="24"/>
      <c r="DL62" s="24"/>
      <c r="DM62" s="24"/>
      <c r="DN62" s="24"/>
      <c r="DO62" s="24"/>
      <c r="DP62" s="24"/>
      <c r="DQ62" s="24"/>
      <c r="DR62" s="24"/>
      <c r="DS62" s="24"/>
      <c r="DT62" s="24"/>
      <c r="DU62" s="24"/>
      <c r="DV62" s="24"/>
      <c r="DW62" s="24"/>
      <c r="DX62" s="24"/>
      <c r="DY62" s="24"/>
      <c r="DZ62" s="24"/>
      <c r="EA62" s="24"/>
      <c r="EB62" s="24"/>
      <c r="EC62" s="24"/>
      <c r="ED62" s="24"/>
      <c r="EE62" s="24"/>
      <c r="EF62" s="24"/>
      <c r="EG62" s="24"/>
      <c r="EH62" s="24"/>
      <c r="EI62" s="24"/>
      <c r="EJ62" s="24"/>
      <c r="EK62" s="24"/>
      <c r="EL62" s="24"/>
      <c r="EM62" s="24"/>
      <c r="EN62" s="24"/>
      <c r="EO62" s="24"/>
      <c r="EP62" s="24"/>
      <c r="EQ62" s="24"/>
      <c r="ER62" s="24"/>
      <c r="ES62" s="24"/>
      <c r="ET62" s="24"/>
      <c r="EU62" s="24"/>
      <c r="EV62" s="24"/>
      <c r="EW62" s="24"/>
      <c r="EX62" s="24"/>
      <c r="EY62" s="24"/>
      <c r="EZ62" s="24"/>
      <c r="FA62" s="24"/>
      <c r="FB62" s="24"/>
      <c r="FC62" s="24"/>
      <c r="FD62" s="24"/>
      <c r="FE62" s="24"/>
      <c r="FF62" s="24"/>
      <c r="FG62" s="24"/>
      <c r="FH62" s="24"/>
      <c r="FI62" s="24"/>
      <c r="FJ62" s="24"/>
      <c r="FK62" s="24"/>
      <c r="FL62" s="24"/>
      <c r="FM62" s="24"/>
      <c r="FN62" s="24"/>
      <c r="FO62" s="24"/>
      <c r="FP62" s="24"/>
      <c r="FQ62" s="24"/>
      <c r="FR62" s="24"/>
      <c r="FS62" s="24"/>
      <c r="FT62" s="24"/>
      <c r="FU62" s="24"/>
      <c r="FV62" s="24"/>
      <c r="FW62" s="24"/>
      <c r="FX62" s="24"/>
      <c r="FY62" s="24"/>
      <c r="FZ62" s="24"/>
      <c r="GA62" s="24"/>
      <c r="GB62" s="24"/>
      <c r="GC62" s="24"/>
      <c r="GD62" s="24"/>
      <c r="GE62" s="24"/>
      <c r="GF62" s="24"/>
      <c r="GG62" s="24"/>
      <c r="GH62" s="24"/>
      <c r="GI62" s="24"/>
      <c r="GJ62" s="24"/>
      <c r="GK62" s="24"/>
      <c r="GL62" s="24"/>
      <c r="GM62" s="24"/>
      <c r="GN62" s="24"/>
      <c r="GO62" s="24"/>
      <c r="GP62" s="24"/>
      <c r="GQ62" s="24"/>
    </row>
    <row r="63" spans="2:199" ht="13.8" thickTop="1" x14ac:dyDescent="0.25">
      <c r="B63" s="135" t="s">
        <v>96</v>
      </c>
      <c r="C63" s="136"/>
      <c r="D63" s="137" t="s">
        <v>70</v>
      </c>
      <c r="E63" s="138"/>
      <c r="F63" s="138"/>
      <c r="G63" s="138"/>
      <c r="H63" s="139"/>
      <c r="I63" s="138" t="s">
        <v>71</v>
      </c>
      <c r="J63" s="138"/>
      <c r="K63" s="138"/>
      <c r="L63" s="138"/>
      <c r="M63" s="138"/>
      <c r="N63" s="139"/>
      <c r="O63" s="23">
        <v>1</v>
      </c>
      <c r="P63" s="140" t="s">
        <v>44</v>
      </c>
      <c r="Q63" s="141"/>
      <c r="R63" s="141"/>
      <c r="S63" s="136"/>
      <c r="T63" s="140" t="s">
        <v>45</v>
      </c>
      <c r="U63" s="141"/>
      <c r="V63" s="141"/>
      <c r="W63" s="136"/>
      <c r="X63" s="22">
        <v>2</v>
      </c>
      <c r="Y63" s="140" t="s">
        <v>44</v>
      </c>
      <c r="Z63" s="141"/>
      <c r="AA63" s="141"/>
      <c r="AB63" s="136"/>
      <c r="AC63" s="140" t="s">
        <v>45</v>
      </c>
      <c r="AD63" s="141"/>
      <c r="AE63" s="141"/>
      <c r="AF63" s="136"/>
      <c r="AG63" s="140" t="s">
        <v>46</v>
      </c>
      <c r="AH63" s="141"/>
      <c r="AI63" s="141"/>
      <c r="AJ63" s="140" t="s">
        <v>47</v>
      </c>
      <c r="AK63" s="141"/>
      <c r="AL63" s="136"/>
      <c r="AM63" s="26"/>
      <c r="AN63" s="26"/>
      <c r="AO63" s="26"/>
      <c r="AP63" s="26"/>
      <c r="AQ63" s="26"/>
      <c r="AR63" s="26"/>
      <c r="AS63" s="26"/>
      <c r="AT63" s="26"/>
      <c r="AU63" s="26"/>
      <c r="AV63" s="26"/>
      <c r="AW63" s="26"/>
      <c r="AX63" s="51" t="s">
        <v>94</v>
      </c>
      <c r="AY63" s="51"/>
      <c r="AZ63" s="51"/>
      <c r="BA63" s="50">
        <f>AY63*AZ63</f>
        <v>0</v>
      </c>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4"/>
      <c r="CJ63" s="24"/>
      <c r="CK63" s="24"/>
      <c r="CL63" s="24"/>
      <c r="CM63" s="24"/>
      <c r="CN63" s="24"/>
      <c r="CO63" s="24"/>
      <c r="CP63" s="24"/>
      <c r="CQ63" s="24"/>
      <c r="CR63" s="24"/>
      <c r="CS63" s="24"/>
      <c r="CT63" s="24"/>
      <c r="CU63" s="24"/>
      <c r="CV63" s="24"/>
      <c r="CW63" s="24"/>
      <c r="CX63" s="24"/>
      <c r="CY63" s="24"/>
      <c r="CZ63" s="24"/>
      <c r="DA63" s="24"/>
      <c r="DB63" s="24"/>
      <c r="DC63" s="24"/>
      <c r="DD63" s="24"/>
      <c r="DE63" s="24"/>
      <c r="DF63" s="24"/>
      <c r="DG63" s="24"/>
      <c r="DH63" s="24"/>
      <c r="DI63" s="24"/>
      <c r="DJ63" s="24"/>
      <c r="DK63" s="24"/>
      <c r="DL63" s="24"/>
      <c r="DM63" s="24"/>
      <c r="DN63" s="24"/>
      <c r="DO63" s="24"/>
      <c r="DP63" s="24"/>
      <c r="DQ63" s="24"/>
      <c r="DR63" s="24"/>
      <c r="DS63" s="24"/>
      <c r="DT63" s="24"/>
      <c r="DU63" s="24"/>
      <c r="DV63" s="24"/>
      <c r="DW63" s="24"/>
      <c r="DX63" s="24"/>
      <c r="DY63" s="24"/>
      <c r="DZ63" s="24"/>
      <c r="EA63" s="24"/>
      <c r="EB63" s="24"/>
      <c r="EC63" s="24"/>
      <c r="ED63" s="24"/>
      <c r="EE63" s="24"/>
      <c r="EF63" s="24"/>
      <c r="EG63" s="24"/>
      <c r="EH63" s="24"/>
      <c r="EI63" s="24"/>
      <c r="EJ63" s="24"/>
      <c r="EK63" s="24"/>
      <c r="EL63" s="24"/>
      <c r="EM63" s="24"/>
      <c r="EN63" s="24"/>
      <c r="EO63" s="24"/>
      <c r="EP63" s="24"/>
      <c r="EQ63" s="24"/>
      <c r="ER63" s="24"/>
      <c r="ES63" s="24"/>
      <c r="ET63" s="24"/>
      <c r="EU63" s="24"/>
      <c r="EV63" s="24"/>
      <c r="EW63" s="24"/>
      <c r="EX63" s="24"/>
      <c r="EY63" s="24"/>
      <c r="EZ63" s="24"/>
      <c r="FA63" s="24"/>
      <c r="FB63" s="24"/>
      <c r="FC63" s="24"/>
      <c r="FD63" s="24"/>
      <c r="FE63" s="24"/>
      <c r="FF63" s="24"/>
      <c r="FG63" s="24"/>
      <c r="FH63" s="24"/>
      <c r="FI63" s="24"/>
      <c r="FJ63" s="24"/>
      <c r="FK63" s="24"/>
      <c r="FL63" s="24"/>
      <c r="FM63" s="24"/>
      <c r="FN63" s="24"/>
      <c r="FO63" s="24"/>
      <c r="FP63" s="24"/>
      <c r="FQ63" s="24"/>
      <c r="FR63" s="24"/>
      <c r="FS63" s="24"/>
      <c r="FT63" s="24"/>
      <c r="FU63" s="24"/>
      <c r="FV63" s="24"/>
      <c r="FW63" s="24"/>
      <c r="FX63" s="24"/>
      <c r="FY63" s="24"/>
      <c r="FZ63" s="24"/>
      <c r="GA63" s="24"/>
      <c r="GB63" s="24"/>
      <c r="GC63" s="24"/>
      <c r="GD63" s="24"/>
      <c r="GE63" s="24"/>
      <c r="GF63" s="24"/>
      <c r="GG63" s="24"/>
      <c r="GH63" s="24"/>
      <c r="GI63" s="24"/>
      <c r="GJ63" s="24"/>
      <c r="GK63" s="24"/>
      <c r="GL63" s="24"/>
      <c r="GM63" s="24"/>
      <c r="GN63" s="24"/>
      <c r="GO63" s="24"/>
      <c r="GP63" s="24"/>
      <c r="GQ63" s="24"/>
    </row>
    <row r="64" spans="2:199" x14ac:dyDescent="0.25">
      <c r="B64" s="83"/>
      <c r="C64" s="120"/>
      <c r="D64" s="83"/>
      <c r="E64" s="121"/>
      <c r="F64" s="121"/>
      <c r="G64" s="121"/>
      <c r="H64" s="122"/>
      <c r="I64" s="83"/>
      <c r="J64" s="121"/>
      <c r="K64" s="121"/>
      <c r="L64" s="121"/>
      <c r="M64" s="121"/>
      <c r="N64" s="122"/>
      <c r="O64" s="20" t="s">
        <v>48</v>
      </c>
      <c r="P64" s="85"/>
      <c r="Q64" s="86"/>
      <c r="R64" s="86"/>
      <c r="S64" s="87"/>
      <c r="T64" s="85"/>
      <c r="U64" s="86"/>
      <c r="V64" s="86"/>
      <c r="W64" s="87"/>
      <c r="X64" s="20" t="s">
        <v>49</v>
      </c>
      <c r="Y64" s="85"/>
      <c r="Z64" s="86"/>
      <c r="AA64" s="86"/>
      <c r="AB64" s="87"/>
      <c r="AC64" s="85"/>
      <c r="AD64" s="86"/>
      <c r="AE64" s="86"/>
      <c r="AF64" s="87"/>
      <c r="AG64" s="83"/>
      <c r="AH64" s="84"/>
      <c r="AI64" s="84"/>
      <c r="AJ64" s="85"/>
      <c r="AK64" s="86"/>
      <c r="AL64" s="87"/>
      <c r="AM64" s="26"/>
      <c r="AN64" s="26"/>
      <c r="AO64" s="26"/>
      <c r="AP64" s="26"/>
      <c r="AQ64" s="26"/>
      <c r="AR64" s="26"/>
      <c r="AS64" s="26"/>
      <c r="AT64" s="26"/>
      <c r="AU64" s="26"/>
      <c r="AV64" s="26"/>
      <c r="AW64" s="26"/>
      <c r="AX64" s="51" t="s">
        <v>95</v>
      </c>
      <c r="AY64" s="51"/>
      <c r="AZ64" s="51"/>
      <c r="BA64" s="50">
        <f>AY64*AZ64</f>
        <v>0</v>
      </c>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4"/>
      <c r="CJ64" s="24"/>
      <c r="CK64" s="24"/>
      <c r="CL64" s="24"/>
      <c r="CM64" s="24"/>
      <c r="CN64" s="24"/>
      <c r="CO64" s="24"/>
      <c r="CP64" s="24"/>
      <c r="CQ64" s="24"/>
      <c r="CR64" s="24"/>
      <c r="CS64" s="24"/>
      <c r="CT64" s="24"/>
      <c r="CU64" s="24"/>
      <c r="CV64" s="24"/>
      <c r="CW64" s="24"/>
      <c r="CX64" s="24"/>
      <c r="CY64" s="24"/>
      <c r="CZ64" s="24"/>
      <c r="DA64" s="24"/>
      <c r="DB64" s="24"/>
      <c r="DC64" s="24"/>
      <c r="DD64" s="24"/>
      <c r="DE64" s="24"/>
      <c r="DF64" s="24"/>
      <c r="DG64" s="24"/>
      <c r="DH64" s="24"/>
      <c r="DI64" s="24"/>
      <c r="DJ64" s="24"/>
      <c r="DK64" s="24"/>
      <c r="DL64" s="24"/>
      <c r="DM64" s="24"/>
      <c r="DN64" s="24"/>
      <c r="DO64" s="24"/>
      <c r="DP64" s="24"/>
      <c r="DQ64" s="24"/>
      <c r="DR64" s="24"/>
      <c r="DS64" s="24"/>
      <c r="DT64" s="24"/>
      <c r="DU64" s="24"/>
      <c r="DV64" s="24"/>
      <c r="DW64" s="24"/>
      <c r="DX64" s="24"/>
      <c r="DY64" s="24"/>
      <c r="DZ64" s="24"/>
      <c r="EA64" s="24"/>
      <c r="EB64" s="24"/>
      <c r="EC64" s="24"/>
      <c r="ED64" s="24"/>
      <c r="EE64" s="24"/>
      <c r="EF64" s="24"/>
      <c r="EG64" s="24"/>
      <c r="EH64" s="24"/>
      <c r="EI64" s="24"/>
      <c r="EJ64" s="24"/>
      <c r="EK64" s="24"/>
      <c r="EL64" s="24"/>
      <c r="EM64" s="24"/>
      <c r="EN64" s="24"/>
      <c r="EO64" s="24"/>
      <c r="EP64" s="24"/>
      <c r="EQ64" s="24"/>
      <c r="ER64" s="24"/>
      <c r="ES64" s="24"/>
      <c r="ET64" s="24"/>
      <c r="EU64" s="24"/>
      <c r="EV64" s="24"/>
      <c r="EW64" s="24"/>
      <c r="EX64" s="24"/>
      <c r="EY64" s="24"/>
      <c r="EZ64" s="24"/>
      <c r="FA64" s="24"/>
      <c r="FB64" s="24"/>
      <c r="FC64" s="24"/>
      <c r="FD64" s="24"/>
      <c r="FE64" s="24"/>
      <c r="FF64" s="24"/>
      <c r="FG64" s="24"/>
      <c r="FH64" s="24"/>
      <c r="FI64" s="24"/>
      <c r="FJ64" s="24"/>
      <c r="FK64" s="24"/>
      <c r="FL64" s="24"/>
      <c r="FM64" s="24"/>
      <c r="FN64" s="24"/>
      <c r="FO64" s="24"/>
      <c r="FP64" s="24"/>
      <c r="FQ64" s="24"/>
      <c r="FR64" s="24"/>
      <c r="FS64" s="24"/>
      <c r="FT64" s="24"/>
      <c r="FU64" s="24"/>
      <c r="FV64" s="24"/>
      <c r="FW64" s="24"/>
      <c r="FX64" s="24"/>
      <c r="FY64" s="24"/>
      <c r="FZ64" s="24"/>
      <c r="GA64" s="24"/>
      <c r="GB64" s="24"/>
      <c r="GC64" s="24"/>
      <c r="GD64" s="24"/>
      <c r="GE64" s="24"/>
      <c r="GF64" s="24"/>
      <c r="GG64" s="24"/>
      <c r="GH64" s="24"/>
      <c r="GI64" s="24"/>
      <c r="GJ64" s="24"/>
      <c r="GK64" s="24"/>
      <c r="GL64" s="24"/>
      <c r="GM64" s="24"/>
      <c r="GN64" s="24"/>
      <c r="GO64" s="24"/>
      <c r="GP64" s="24"/>
      <c r="GQ64" s="24"/>
    </row>
    <row r="65" spans="2:199" ht="12.75" customHeight="1" x14ac:dyDescent="0.25">
      <c r="B65" s="83"/>
      <c r="C65" s="120"/>
      <c r="D65" s="83"/>
      <c r="E65" s="121"/>
      <c r="F65" s="121"/>
      <c r="G65" s="121"/>
      <c r="H65" s="122"/>
      <c r="I65" s="83"/>
      <c r="J65" s="121"/>
      <c r="K65" s="121"/>
      <c r="L65" s="121"/>
      <c r="M65" s="121"/>
      <c r="N65" s="122"/>
      <c r="O65" s="20" t="s">
        <v>52</v>
      </c>
      <c r="P65" s="85"/>
      <c r="Q65" s="86"/>
      <c r="R65" s="86"/>
      <c r="S65" s="87"/>
      <c r="T65" s="85"/>
      <c r="U65" s="86"/>
      <c r="V65" s="86"/>
      <c r="W65" s="87"/>
      <c r="X65" s="20" t="s">
        <v>51</v>
      </c>
      <c r="Y65" s="85"/>
      <c r="Z65" s="86"/>
      <c r="AA65" s="86"/>
      <c r="AB65" s="87"/>
      <c r="AC65" s="85"/>
      <c r="AD65" s="86"/>
      <c r="AE65" s="86"/>
      <c r="AF65" s="87"/>
      <c r="AG65" s="83"/>
      <c r="AH65" s="84"/>
      <c r="AI65" s="84"/>
      <c r="AJ65" s="85"/>
      <c r="AK65" s="86"/>
      <c r="AL65" s="87"/>
      <c r="AM65" s="26"/>
      <c r="AN65" s="26"/>
      <c r="AO65" s="26"/>
      <c r="AP65" s="26"/>
      <c r="AQ65" s="26"/>
      <c r="AR65" s="26"/>
      <c r="AS65" s="26"/>
      <c r="AT65" s="26"/>
      <c r="AU65" s="26"/>
      <c r="AV65" s="26"/>
      <c r="AW65" s="26"/>
      <c r="AX65" s="51" t="s">
        <v>132</v>
      </c>
      <c r="AY65" s="51"/>
      <c r="AZ65" s="51"/>
      <c r="BA65" s="50">
        <f>AY65*AZ65</f>
        <v>0</v>
      </c>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4"/>
      <c r="CJ65" s="24"/>
      <c r="CK65" s="24"/>
      <c r="CL65" s="24"/>
      <c r="CM65" s="24"/>
      <c r="CN65" s="24"/>
      <c r="CO65" s="24"/>
      <c r="CP65" s="24"/>
      <c r="CQ65" s="24"/>
      <c r="CR65" s="24"/>
      <c r="CS65" s="24"/>
      <c r="CT65" s="24"/>
      <c r="CU65" s="24"/>
      <c r="CV65" s="24"/>
      <c r="CW65" s="24"/>
      <c r="CX65" s="24"/>
      <c r="CY65" s="24"/>
      <c r="CZ65" s="24"/>
      <c r="DA65" s="24"/>
      <c r="DB65" s="24"/>
      <c r="DC65" s="24"/>
      <c r="DD65" s="24"/>
      <c r="DE65" s="24"/>
      <c r="DF65" s="24"/>
      <c r="DG65" s="24"/>
      <c r="DH65" s="24"/>
      <c r="DI65" s="24"/>
      <c r="DJ65" s="24"/>
      <c r="DK65" s="24"/>
      <c r="DL65" s="24"/>
      <c r="DM65" s="24"/>
      <c r="DN65" s="24"/>
      <c r="DO65" s="24"/>
      <c r="DP65" s="24"/>
      <c r="DQ65" s="24"/>
      <c r="DR65" s="24"/>
      <c r="DS65" s="24"/>
      <c r="DT65" s="24"/>
      <c r="DU65" s="24"/>
      <c r="DV65" s="24"/>
      <c r="DW65" s="24"/>
      <c r="DX65" s="24"/>
      <c r="DY65" s="24"/>
      <c r="DZ65" s="24"/>
      <c r="EA65" s="24"/>
      <c r="EB65" s="24"/>
      <c r="EC65" s="24"/>
      <c r="ED65" s="24"/>
      <c r="EE65" s="24"/>
      <c r="EF65" s="24"/>
      <c r="EG65" s="24"/>
      <c r="EH65" s="24"/>
      <c r="EI65" s="24"/>
      <c r="EJ65" s="24"/>
      <c r="EK65" s="24"/>
      <c r="EL65" s="24"/>
      <c r="EM65" s="24"/>
      <c r="EN65" s="24"/>
      <c r="EO65" s="24"/>
      <c r="EP65" s="24"/>
      <c r="EQ65" s="24"/>
      <c r="ER65" s="24"/>
      <c r="ES65" s="24"/>
      <c r="ET65" s="24"/>
      <c r="EU65" s="24"/>
      <c r="EV65" s="24"/>
      <c r="EW65" s="24"/>
      <c r="EX65" s="24"/>
      <c r="EY65" s="24"/>
      <c r="EZ65" s="24"/>
      <c r="FA65" s="24"/>
      <c r="FB65" s="24"/>
      <c r="FC65" s="24"/>
      <c r="FD65" s="24"/>
      <c r="FE65" s="24"/>
      <c r="FF65" s="24"/>
      <c r="FG65" s="24"/>
      <c r="FH65" s="24"/>
      <c r="FI65" s="24"/>
      <c r="FJ65" s="24"/>
      <c r="FK65" s="24"/>
      <c r="FL65" s="24"/>
      <c r="FM65" s="24"/>
      <c r="FN65" s="24"/>
      <c r="FO65" s="24"/>
      <c r="FP65" s="24"/>
      <c r="FQ65" s="24"/>
      <c r="FR65" s="24"/>
      <c r="FS65" s="24"/>
      <c r="FT65" s="24"/>
      <c r="FU65" s="24"/>
      <c r="FV65" s="24"/>
      <c r="FW65" s="24"/>
      <c r="FX65" s="24"/>
      <c r="FY65" s="24"/>
      <c r="FZ65" s="24"/>
      <c r="GA65" s="24"/>
      <c r="GB65" s="24"/>
      <c r="GC65" s="24"/>
      <c r="GD65" s="24"/>
      <c r="GE65" s="24"/>
      <c r="GF65" s="24"/>
      <c r="GG65" s="24"/>
      <c r="GH65" s="24"/>
      <c r="GI65" s="24"/>
      <c r="GJ65" s="24"/>
      <c r="GK65" s="24"/>
      <c r="GL65" s="24"/>
      <c r="GM65" s="24"/>
      <c r="GN65" s="24"/>
      <c r="GO65" s="24"/>
      <c r="GP65" s="24"/>
      <c r="GQ65" s="24"/>
    </row>
    <row r="66" spans="2:199" ht="11.25" customHeight="1" x14ac:dyDescent="0.25">
      <c r="B66" s="83"/>
      <c r="C66" s="120"/>
      <c r="D66" s="83"/>
      <c r="E66" s="121"/>
      <c r="F66" s="121"/>
      <c r="G66" s="121"/>
      <c r="H66" s="122"/>
      <c r="I66" s="83"/>
      <c r="J66" s="121"/>
      <c r="K66" s="121"/>
      <c r="L66" s="121"/>
      <c r="M66" s="121"/>
      <c r="N66" s="122"/>
      <c r="O66" s="20" t="s">
        <v>50</v>
      </c>
      <c r="P66" s="85"/>
      <c r="Q66" s="86"/>
      <c r="R66" s="86"/>
      <c r="S66" s="87"/>
      <c r="T66" s="85"/>
      <c r="U66" s="86"/>
      <c r="V66" s="86"/>
      <c r="W66" s="87"/>
      <c r="X66" s="20" t="s">
        <v>53</v>
      </c>
      <c r="Y66" s="85"/>
      <c r="Z66" s="86"/>
      <c r="AA66" s="86"/>
      <c r="AB66" s="87"/>
      <c r="AC66" s="85"/>
      <c r="AD66" s="86"/>
      <c r="AE66" s="86"/>
      <c r="AF66" s="87"/>
      <c r="AG66" s="83"/>
      <c r="AH66" s="84"/>
      <c r="AI66" s="84"/>
      <c r="AJ66" s="85"/>
      <c r="AK66" s="86"/>
      <c r="AL66" s="87"/>
      <c r="AM66" s="26"/>
      <c r="AN66" s="26"/>
      <c r="AO66" s="26"/>
      <c r="AP66" s="26"/>
      <c r="AQ66" s="26"/>
      <c r="AR66" s="26"/>
      <c r="AS66" s="26"/>
      <c r="AT66" s="26"/>
      <c r="AU66" s="26"/>
      <c r="AV66" s="26"/>
      <c r="AW66" s="26"/>
      <c r="AX66" s="51" t="s">
        <v>97</v>
      </c>
      <c r="AY66" s="51"/>
      <c r="AZ66" s="51"/>
      <c r="BA66" s="50">
        <f>AY66*AZ66</f>
        <v>0</v>
      </c>
      <c r="BB66" s="27"/>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4"/>
      <c r="CJ66" s="24"/>
      <c r="CK66" s="24"/>
      <c r="CL66" s="24"/>
      <c r="CM66" s="24"/>
      <c r="CN66" s="24"/>
      <c r="CO66" s="24"/>
      <c r="CP66" s="24"/>
      <c r="CQ66" s="24"/>
      <c r="CR66" s="24"/>
      <c r="CS66" s="24"/>
      <c r="CT66" s="24"/>
      <c r="CU66" s="24"/>
      <c r="CV66" s="24"/>
      <c r="CW66" s="24"/>
      <c r="CX66" s="24"/>
      <c r="CY66" s="24"/>
      <c r="CZ66" s="24"/>
      <c r="DA66" s="24"/>
      <c r="DB66" s="24"/>
      <c r="DC66" s="24"/>
      <c r="DD66" s="24"/>
      <c r="DE66" s="24"/>
      <c r="DF66" s="24"/>
      <c r="DG66" s="24"/>
      <c r="DH66" s="24"/>
      <c r="DI66" s="24"/>
      <c r="DJ66" s="24"/>
      <c r="DK66" s="24"/>
      <c r="DL66" s="24"/>
      <c r="DM66" s="24"/>
      <c r="DN66" s="24"/>
      <c r="DO66" s="24"/>
      <c r="DP66" s="24"/>
      <c r="DQ66" s="24"/>
      <c r="DR66" s="24"/>
      <c r="DS66" s="24"/>
      <c r="DT66" s="24"/>
      <c r="DU66" s="24"/>
      <c r="DV66" s="24"/>
      <c r="DW66" s="24"/>
      <c r="DX66" s="24"/>
      <c r="DY66" s="24"/>
      <c r="DZ66" s="24"/>
      <c r="EA66" s="24"/>
      <c r="EB66" s="24"/>
      <c r="EC66" s="24"/>
      <c r="ED66" s="24"/>
      <c r="EE66" s="24"/>
      <c r="EF66" s="24"/>
      <c r="EG66" s="24"/>
      <c r="EH66" s="24"/>
      <c r="EI66" s="24"/>
      <c r="EJ66" s="24"/>
      <c r="EK66" s="24"/>
      <c r="EL66" s="24"/>
      <c r="EM66" s="24"/>
      <c r="EN66" s="24"/>
      <c r="EO66" s="24"/>
      <c r="EP66" s="24"/>
      <c r="EQ66" s="24"/>
      <c r="ER66" s="24"/>
      <c r="ES66" s="24"/>
      <c r="ET66" s="24"/>
      <c r="EU66" s="24"/>
      <c r="EV66" s="24"/>
      <c r="EW66" s="24"/>
      <c r="EX66" s="24"/>
      <c r="EY66" s="24"/>
      <c r="EZ66" s="24"/>
      <c r="FA66" s="24"/>
      <c r="FB66" s="24"/>
      <c r="FC66" s="24"/>
      <c r="FD66" s="24"/>
      <c r="FE66" s="24"/>
      <c r="FF66" s="24"/>
      <c r="FG66" s="24"/>
      <c r="FH66" s="24"/>
      <c r="FI66" s="24"/>
      <c r="FJ66" s="24"/>
      <c r="FK66" s="24"/>
      <c r="FL66" s="24"/>
      <c r="FM66" s="24"/>
      <c r="FN66" s="24"/>
      <c r="FO66" s="24"/>
      <c r="FP66" s="24"/>
      <c r="FQ66" s="24"/>
      <c r="FR66" s="24"/>
      <c r="FS66" s="24"/>
      <c r="FT66" s="24"/>
      <c r="FU66" s="24"/>
      <c r="FV66" s="24"/>
      <c r="FW66" s="24"/>
      <c r="FX66" s="24"/>
      <c r="FY66" s="24"/>
      <c r="FZ66" s="24"/>
      <c r="GA66" s="24"/>
      <c r="GB66" s="24"/>
      <c r="GC66" s="24"/>
      <c r="GD66" s="24"/>
      <c r="GE66" s="24"/>
      <c r="GF66" s="24"/>
      <c r="GG66" s="24"/>
      <c r="GH66" s="24"/>
      <c r="GI66" s="24"/>
      <c r="GJ66" s="24"/>
      <c r="GK66" s="24"/>
      <c r="GL66" s="24"/>
      <c r="GM66" s="24"/>
      <c r="GN66" s="24"/>
      <c r="GO66" s="24"/>
      <c r="GP66" s="24"/>
      <c r="GQ66" s="24"/>
    </row>
    <row r="67" spans="2:199" ht="12.9" customHeight="1" x14ac:dyDescent="0.25">
      <c r="B67" s="123" t="s">
        <v>54</v>
      </c>
      <c r="C67" s="124"/>
      <c r="D67" s="125"/>
      <c r="E67" s="126"/>
      <c r="F67" s="127"/>
      <c r="G67" s="128"/>
      <c r="H67" s="123" t="s">
        <v>55</v>
      </c>
      <c r="I67" s="124"/>
      <c r="J67" s="129"/>
      <c r="K67" s="127"/>
      <c r="L67" s="127"/>
      <c r="M67" s="127"/>
      <c r="N67" s="128"/>
      <c r="O67" s="130"/>
      <c r="P67" s="131"/>
      <c r="Q67" s="131"/>
      <c r="R67" s="131"/>
      <c r="S67" s="131"/>
      <c r="T67" s="132"/>
      <c r="U67" s="133"/>
      <c r="V67" s="133"/>
      <c r="W67" s="134"/>
      <c r="X67" s="20" t="s">
        <v>56</v>
      </c>
      <c r="Y67" s="85"/>
      <c r="Z67" s="86"/>
      <c r="AA67" s="86"/>
      <c r="AB67" s="87"/>
      <c r="AC67" s="85"/>
      <c r="AD67" s="86"/>
      <c r="AE67" s="86"/>
      <c r="AF67" s="87"/>
      <c r="AG67" s="83"/>
      <c r="AH67" s="84"/>
      <c r="AI67" s="84"/>
      <c r="AJ67" s="85"/>
      <c r="AK67" s="86"/>
      <c r="AL67" s="87"/>
      <c r="AM67" s="27"/>
      <c r="AN67" s="27"/>
      <c r="AO67" s="27"/>
      <c r="AP67" s="27"/>
      <c r="AQ67" s="27"/>
      <c r="AR67" s="27"/>
      <c r="AS67" s="27"/>
      <c r="AT67" s="27"/>
      <c r="AU67" s="27"/>
      <c r="AV67" s="27"/>
      <c r="AW67" s="27"/>
      <c r="AX67" s="51" t="s">
        <v>98</v>
      </c>
      <c r="AY67" s="51"/>
      <c r="AZ67" s="51"/>
      <c r="BA67" s="50">
        <f>AY67*AZ67</f>
        <v>0</v>
      </c>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row>
    <row r="68" spans="2:199" ht="12.9" customHeight="1" thickBot="1" x14ac:dyDescent="0.3">
      <c r="B68" s="3"/>
      <c r="C68" s="90" t="s">
        <v>143</v>
      </c>
      <c r="D68" s="91"/>
      <c r="E68" s="3"/>
      <c r="F68" s="142" t="s">
        <v>146</v>
      </c>
      <c r="G68" s="91"/>
      <c r="H68" s="3"/>
      <c r="I68" s="90" t="s">
        <v>145</v>
      </c>
      <c r="J68" s="181"/>
      <c r="K68" s="3"/>
      <c r="L68" s="90" t="s">
        <v>147</v>
      </c>
      <c r="M68" s="181"/>
      <c r="N68" s="91"/>
      <c r="O68" s="43" t="s">
        <v>57</v>
      </c>
      <c r="P68" s="96">
        <f>B68*0.33+E68*0.58</f>
        <v>0</v>
      </c>
      <c r="Q68" s="99"/>
      <c r="R68" s="99"/>
      <c r="S68" s="100"/>
      <c r="T68" s="96">
        <f>H68*0.33+K68*0.58</f>
        <v>0</v>
      </c>
      <c r="U68" s="99"/>
      <c r="V68" s="99"/>
      <c r="W68" s="100"/>
      <c r="X68" s="21" t="s">
        <v>21</v>
      </c>
      <c r="Y68" s="101">
        <f>SUM(Y64:AB67)</f>
        <v>0</v>
      </c>
      <c r="Z68" s="102"/>
      <c r="AA68" s="102"/>
      <c r="AB68" s="103"/>
      <c r="AC68" s="101">
        <f>SUM(AC64:AF67)</f>
        <v>0</v>
      </c>
      <c r="AD68" s="109"/>
      <c r="AE68" s="109"/>
      <c r="AF68" s="110"/>
      <c r="AG68" s="107"/>
      <c r="AH68" s="108"/>
      <c r="AI68" s="108"/>
      <c r="AJ68" s="101">
        <f>SUM(AJ64:AL67)</f>
        <v>0</v>
      </c>
      <c r="AK68" s="109"/>
      <c r="AL68" s="110"/>
      <c r="AM68" s="28"/>
      <c r="AN68" s="28"/>
      <c r="AO68" s="27"/>
      <c r="AP68" s="27"/>
      <c r="AQ68" s="27"/>
      <c r="AR68" s="27"/>
      <c r="AS68" s="27"/>
      <c r="AT68" s="27"/>
      <c r="AU68" s="27"/>
      <c r="AV68" s="27"/>
      <c r="AW68" s="27"/>
      <c r="AX68" s="51"/>
      <c r="AY68" s="51"/>
      <c r="AZ68" s="51"/>
      <c r="BA68" s="50"/>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row>
    <row r="69" spans="2:199" ht="12.9" customHeight="1" thickTop="1" x14ac:dyDescent="0.25">
      <c r="B69" s="149" t="s">
        <v>82</v>
      </c>
      <c r="C69" s="115"/>
      <c r="D69" s="115"/>
      <c r="E69" s="115"/>
      <c r="F69" s="115"/>
      <c r="G69" s="115"/>
      <c r="H69" s="115"/>
      <c r="I69" s="115"/>
      <c r="J69" s="115"/>
      <c r="K69" s="115"/>
      <c r="L69" s="115"/>
      <c r="M69" s="115"/>
      <c r="N69" s="115"/>
      <c r="O69" s="115"/>
      <c r="P69" s="175">
        <f>SUM(P52:S54,P56,P58:S60,P62,P64:S66,P68)</f>
        <v>0</v>
      </c>
      <c r="Q69" s="176"/>
      <c r="R69" s="176"/>
      <c r="S69" s="177"/>
      <c r="T69" s="175">
        <f>SUM(T52:W54,T56,T58:W60,T62,T64:W66,T68)</f>
        <v>0</v>
      </c>
      <c r="U69" s="176"/>
      <c r="V69" s="176"/>
      <c r="W69" s="177"/>
      <c r="X69" s="41"/>
      <c r="Y69" s="72">
        <f>SUM(Y68,Y62,Y56)</f>
        <v>0</v>
      </c>
      <c r="Z69" s="73"/>
      <c r="AA69" s="73"/>
      <c r="AB69" s="74"/>
      <c r="AC69" s="72">
        <f>SUM(AC68,AC62,AC56)</f>
        <v>0</v>
      </c>
      <c r="AD69" s="73"/>
      <c r="AE69" s="73"/>
      <c r="AF69" s="74"/>
      <c r="AG69" s="104"/>
      <c r="AH69" s="105"/>
      <c r="AI69" s="106"/>
      <c r="AJ69" s="72">
        <f>SUM(AJ68,AJ62,AJ56)</f>
        <v>0</v>
      </c>
      <c r="AK69" s="73"/>
      <c r="AL69" s="74"/>
      <c r="AM69" s="28"/>
      <c r="AN69" s="28"/>
      <c r="AO69" s="27"/>
      <c r="AP69" s="27"/>
      <c r="AQ69" s="27"/>
      <c r="AR69" s="27"/>
      <c r="AS69" s="27"/>
      <c r="AT69" s="27"/>
      <c r="AU69" s="27"/>
      <c r="AV69" s="27"/>
      <c r="AW69" s="27"/>
      <c r="AX69" s="51"/>
      <c r="AY69" s="51"/>
      <c r="AZ69" s="51"/>
      <c r="BA69" s="50"/>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row>
    <row r="70" spans="2:199" ht="12.9" customHeight="1" x14ac:dyDescent="0.25">
      <c r="B70" s="149" t="s">
        <v>126</v>
      </c>
      <c r="C70" s="115"/>
      <c r="D70" s="115"/>
      <c r="E70" s="115"/>
      <c r="F70" s="115"/>
      <c r="G70" s="115"/>
      <c r="H70" s="115"/>
      <c r="I70" s="115"/>
      <c r="J70" s="115"/>
      <c r="K70" s="115"/>
      <c r="L70" s="115"/>
      <c r="M70" s="115"/>
      <c r="N70" s="115"/>
      <c r="O70" s="116"/>
      <c r="P70" s="178">
        <f>P69</f>
        <v>0</v>
      </c>
      <c r="Q70" s="179"/>
      <c r="R70" s="179"/>
      <c r="S70" s="180"/>
      <c r="T70" s="178">
        <f>SUM(T69)</f>
        <v>0</v>
      </c>
      <c r="U70" s="179"/>
      <c r="V70" s="179"/>
      <c r="W70" s="180"/>
      <c r="X70" s="41"/>
      <c r="Y70" s="72">
        <f>SUM(Y69)</f>
        <v>0</v>
      </c>
      <c r="Z70" s="73"/>
      <c r="AA70" s="73"/>
      <c r="AB70" s="74"/>
      <c r="AC70" s="72">
        <f>SUM(AC69)</f>
        <v>0</v>
      </c>
      <c r="AD70" s="73"/>
      <c r="AE70" s="73"/>
      <c r="AF70" s="74"/>
      <c r="AG70" s="104"/>
      <c r="AH70" s="105"/>
      <c r="AI70" s="106"/>
      <c r="AJ70" s="72">
        <f>SUM(AJ69)</f>
        <v>0</v>
      </c>
      <c r="AK70" s="73"/>
      <c r="AL70" s="74"/>
      <c r="AM70" s="28"/>
      <c r="AN70" s="28"/>
      <c r="AO70" s="27"/>
      <c r="AP70" s="27"/>
      <c r="AQ70" s="27"/>
      <c r="AR70" s="27"/>
      <c r="AS70" s="27"/>
      <c r="AT70" s="27"/>
      <c r="AU70" s="27"/>
      <c r="AV70" s="27"/>
      <c r="AW70" s="27"/>
      <c r="AX70" s="51"/>
      <c r="AY70" s="51"/>
      <c r="AZ70" s="51"/>
      <c r="BA70" s="50"/>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c r="DZ70" s="25"/>
      <c r="EA70" s="25"/>
      <c r="EB70" s="25"/>
      <c r="EC70" s="25"/>
      <c r="ED70" s="25"/>
      <c r="EE70" s="25"/>
      <c r="EF70" s="25"/>
      <c r="EG70" s="25"/>
      <c r="EH70" s="25"/>
      <c r="EI70" s="25"/>
      <c r="EJ70" s="25"/>
      <c r="EK70" s="25"/>
      <c r="EL70" s="25"/>
      <c r="EM70" s="25"/>
      <c r="EN70" s="25"/>
      <c r="EO70" s="25"/>
      <c r="EP70" s="25"/>
      <c r="EQ70" s="25"/>
      <c r="ER70" s="25"/>
      <c r="ES70" s="25"/>
      <c r="ET70" s="25"/>
      <c r="EU70" s="25"/>
      <c r="EV70" s="25"/>
      <c r="EW70" s="25"/>
      <c r="EX70" s="25"/>
      <c r="EY70" s="25"/>
      <c r="EZ70" s="25"/>
      <c r="FA70" s="25"/>
      <c r="FB70" s="25"/>
      <c r="FC70" s="25"/>
      <c r="FD70" s="25"/>
      <c r="FE70" s="25"/>
      <c r="FF70" s="25"/>
      <c r="FG70" s="25"/>
      <c r="FH70" s="25"/>
      <c r="FI70" s="25"/>
      <c r="FJ70" s="25"/>
      <c r="FK70" s="25"/>
      <c r="FL70" s="25"/>
      <c r="FM70" s="25"/>
      <c r="FN70" s="25"/>
      <c r="FO70" s="25"/>
      <c r="FP70" s="25"/>
      <c r="FQ70" s="25"/>
      <c r="FR70" s="25"/>
      <c r="FS70" s="25"/>
      <c r="FT70" s="25"/>
      <c r="FU70" s="25"/>
      <c r="FV70" s="25"/>
      <c r="FW70" s="25"/>
      <c r="FX70" s="25"/>
      <c r="FY70" s="25"/>
      <c r="FZ70" s="25"/>
      <c r="GA70" s="25"/>
      <c r="GB70" s="25"/>
      <c r="GC70" s="25"/>
      <c r="GD70" s="25"/>
      <c r="GE70" s="25"/>
      <c r="GF70" s="25"/>
      <c r="GG70" s="25"/>
      <c r="GH70" s="25"/>
      <c r="GI70" s="25"/>
      <c r="GJ70" s="25"/>
      <c r="GK70" s="25"/>
      <c r="GL70" s="25"/>
      <c r="GM70" s="25"/>
      <c r="GN70" s="25"/>
      <c r="GO70" s="25"/>
      <c r="GP70" s="25"/>
      <c r="GQ70" s="25"/>
    </row>
    <row r="71" spans="2:199" ht="12.9" customHeight="1" x14ac:dyDescent="0.25">
      <c r="B71" s="76" t="s">
        <v>58</v>
      </c>
      <c r="C71" s="76"/>
      <c r="D71" s="76"/>
      <c r="E71" s="76"/>
      <c r="F71" s="76"/>
      <c r="G71" s="76"/>
      <c r="H71" s="76"/>
      <c r="I71" s="76"/>
      <c r="J71" s="76"/>
      <c r="K71" s="76"/>
      <c r="L71" s="76"/>
      <c r="M71" s="76"/>
      <c r="N71" s="29" t="s">
        <v>59</v>
      </c>
      <c r="O71" s="29"/>
      <c r="P71" s="29"/>
      <c r="Q71" s="29"/>
      <c r="R71" s="29"/>
      <c r="S71" s="29"/>
      <c r="T71" s="29"/>
      <c r="U71" s="29"/>
      <c r="V71" s="29"/>
      <c r="W71" s="29"/>
      <c r="X71" s="29"/>
      <c r="Y71" s="29"/>
      <c r="Z71" s="147" t="s">
        <v>92</v>
      </c>
      <c r="AA71" s="148"/>
      <c r="AB71" s="148"/>
      <c r="AC71" s="148"/>
      <c r="AD71" s="148"/>
      <c r="AE71" s="148"/>
      <c r="AF71" s="148"/>
      <c r="AG71" s="148"/>
      <c r="AH71" s="148"/>
      <c r="AI71" s="148"/>
      <c r="AJ71" s="148"/>
      <c r="AK71" s="148"/>
      <c r="AL71" s="148"/>
      <c r="AM71" s="28"/>
      <c r="AN71" s="28"/>
      <c r="AO71" s="27"/>
      <c r="AP71" s="27"/>
      <c r="AQ71" s="27"/>
      <c r="AR71" s="27"/>
      <c r="AS71" s="27"/>
      <c r="AT71" s="27"/>
      <c r="AU71" s="27"/>
      <c r="AV71" s="27"/>
      <c r="AW71" s="27"/>
      <c r="AX71" s="51"/>
      <c r="AY71" s="51"/>
      <c r="AZ71" s="51"/>
      <c r="BA71" s="50"/>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c r="DZ71" s="25"/>
      <c r="EA71" s="25"/>
      <c r="EB71" s="25"/>
      <c r="EC71" s="25"/>
      <c r="ED71" s="25"/>
      <c r="EE71" s="25"/>
      <c r="EF71" s="25"/>
      <c r="EG71" s="25"/>
      <c r="EH71" s="25"/>
      <c r="EI71" s="25"/>
      <c r="EJ71" s="25"/>
      <c r="EK71" s="25"/>
      <c r="EL71" s="25"/>
      <c r="EM71" s="25"/>
      <c r="EN71" s="25"/>
      <c r="EO71" s="25"/>
      <c r="EP71" s="25"/>
      <c r="EQ71" s="25"/>
      <c r="ER71" s="25"/>
      <c r="ES71" s="25"/>
      <c r="ET71" s="25"/>
      <c r="EU71" s="25"/>
      <c r="EV71" s="25"/>
      <c r="EW71" s="25"/>
      <c r="EX71" s="25"/>
      <c r="EY71" s="25"/>
      <c r="EZ71" s="25"/>
      <c r="FA71" s="25"/>
      <c r="FB71" s="25"/>
      <c r="FC71" s="25"/>
      <c r="FD71" s="25"/>
      <c r="FE71" s="25"/>
      <c r="FF71" s="25"/>
      <c r="FG71" s="25"/>
      <c r="FH71" s="25"/>
      <c r="FI71" s="25"/>
      <c r="FJ71" s="25"/>
      <c r="FK71" s="25"/>
      <c r="FL71" s="25"/>
      <c r="FM71" s="25"/>
      <c r="FN71" s="25"/>
      <c r="FO71" s="25"/>
      <c r="FP71" s="25"/>
      <c r="FQ71" s="25"/>
      <c r="FR71" s="25"/>
      <c r="FS71" s="25"/>
      <c r="FT71" s="25"/>
      <c r="FU71" s="25"/>
      <c r="FV71" s="25"/>
      <c r="FW71" s="25"/>
      <c r="FX71" s="25"/>
      <c r="FY71" s="25"/>
      <c r="FZ71" s="25"/>
      <c r="GA71" s="25"/>
      <c r="GB71" s="25"/>
      <c r="GC71" s="25"/>
      <c r="GD71" s="25"/>
      <c r="GE71" s="25"/>
      <c r="GF71" s="25"/>
      <c r="GG71" s="25"/>
      <c r="GH71" s="25"/>
      <c r="GI71" s="25"/>
      <c r="GJ71" s="25"/>
      <c r="GK71" s="25"/>
      <c r="GL71" s="25"/>
      <c r="GM71" s="25"/>
      <c r="GN71" s="25"/>
      <c r="GO71" s="25"/>
      <c r="GP71" s="25"/>
      <c r="GQ71" s="25"/>
    </row>
    <row r="72" spans="2:199" ht="12.9" customHeight="1" x14ac:dyDescent="0.25">
      <c r="B72" s="76" t="s">
        <v>60</v>
      </c>
      <c r="C72" s="76"/>
      <c r="D72" s="76"/>
      <c r="E72" s="76"/>
      <c r="F72" s="76" t="s">
        <v>61</v>
      </c>
      <c r="G72" s="76"/>
      <c r="H72" s="76"/>
      <c r="I72" s="76"/>
      <c r="J72" s="76"/>
      <c r="K72" s="76"/>
      <c r="L72" s="76"/>
      <c r="M72" s="76"/>
      <c r="N72" s="30" t="s">
        <v>62</v>
      </c>
      <c r="O72" s="30"/>
      <c r="P72" s="30"/>
      <c r="Q72" s="30"/>
      <c r="R72" s="30"/>
      <c r="S72" s="30" t="s">
        <v>63</v>
      </c>
      <c r="T72" s="30"/>
      <c r="U72" s="30"/>
      <c r="V72" s="31"/>
      <c r="W72" s="31"/>
      <c r="X72" s="31"/>
      <c r="Y72" s="31"/>
      <c r="Z72" s="78"/>
      <c r="AA72" s="78"/>
      <c r="AB72" s="78"/>
      <c r="AC72" s="78"/>
      <c r="AD72" s="78"/>
      <c r="AE72" s="78"/>
      <c r="AF72" s="78"/>
      <c r="AG72" s="78"/>
      <c r="AH72" s="78"/>
      <c r="AI72" s="78"/>
      <c r="AJ72" s="78"/>
      <c r="AK72" s="78"/>
      <c r="AL72" s="78"/>
      <c r="AM72" s="27" t="s">
        <v>83</v>
      </c>
      <c r="AN72" s="88">
        <f>SUM(P52,P56,P58,P62,P64,P68)</f>
        <v>0</v>
      </c>
      <c r="AO72" s="89"/>
      <c r="AP72" s="89"/>
      <c r="AQ72" s="89"/>
      <c r="AR72" s="89"/>
      <c r="AS72" s="89"/>
      <c r="AT72" s="89"/>
      <c r="AU72" s="27" t="s">
        <v>85</v>
      </c>
      <c r="AV72" s="4">
        <f>SUM(Y64:AB66,Y58:AB60,Y52:AB54)</f>
        <v>0</v>
      </c>
      <c r="AW72" s="27"/>
      <c r="AX72" s="51"/>
      <c r="AY72" s="51"/>
      <c r="AZ72" s="51"/>
      <c r="BA72" s="50"/>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c r="DZ72" s="25"/>
      <c r="EA72" s="25"/>
      <c r="EB72" s="25"/>
      <c r="EC72" s="25"/>
      <c r="ED72" s="25"/>
      <c r="EE72" s="25"/>
      <c r="EF72" s="25"/>
      <c r="EG72" s="25"/>
      <c r="EH72" s="25"/>
      <c r="EI72" s="25"/>
      <c r="EJ72" s="25"/>
      <c r="EK72" s="25"/>
      <c r="EL72" s="25"/>
      <c r="EM72" s="25"/>
      <c r="EN72" s="25"/>
      <c r="EO72" s="25"/>
      <c r="EP72" s="25"/>
      <c r="EQ72" s="25"/>
      <c r="ER72" s="25"/>
      <c r="ES72" s="25"/>
      <c r="ET72" s="25"/>
      <c r="EU72" s="25"/>
      <c r="EV72" s="25"/>
      <c r="EW72" s="25"/>
      <c r="EX72" s="25"/>
      <c r="EY72" s="25"/>
      <c r="EZ72" s="25"/>
      <c r="FA72" s="25"/>
      <c r="FB72" s="25"/>
      <c r="FC72" s="25"/>
      <c r="FD72" s="25"/>
      <c r="FE72" s="25"/>
      <c r="FF72" s="25"/>
      <c r="FG72" s="25"/>
      <c r="FH72" s="25"/>
      <c r="FI72" s="25"/>
      <c r="FJ72" s="25"/>
      <c r="FK72" s="25"/>
      <c r="FL72" s="25"/>
      <c r="FM72" s="25"/>
      <c r="FN72" s="25"/>
      <c r="FO72" s="25"/>
      <c r="FP72" s="25"/>
      <c r="FQ72" s="25"/>
      <c r="FR72" s="25"/>
      <c r="FS72" s="25"/>
      <c r="FT72" s="25"/>
      <c r="FU72" s="25"/>
      <c r="FV72" s="25"/>
      <c r="FW72" s="25"/>
      <c r="FX72" s="25"/>
      <c r="FY72" s="25"/>
      <c r="FZ72" s="25"/>
      <c r="GA72" s="25"/>
      <c r="GB72" s="25"/>
      <c r="GC72" s="25"/>
      <c r="GD72" s="25"/>
      <c r="GE72" s="25"/>
      <c r="GF72" s="25"/>
      <c r="GG72" s="25"/>
      <c r="GH72" s="25"/>
      <c r="GI72" s="25"/>
      <c r="GJ72" s="25"/>
      <c r="GK72" s="25"/>
      <c r="GL72" s="25"/>
      <c r="GM72" s="25"/>
      <c r="GN72" s="25"/>
      <c r="GO72" s="25"/>
      <c r="GP72" s="25"/>
      <c r="GQ72" s="25"/>
    </row>
    <row r="73" spans="2:199" ht="12.9" customHeight="1" x14ac:dyDescent="0.25">
      <c r="B73" s="171" t="s">
        <v>64</v>
      </c>
      <c r="C73" s="171"/>
      <c r="D73" s="171"/>
      <c r="E73" s="171"/>
      <c r="F73" s="171" t="s">
        <v>65</v>
      </c>
      <c r="G73" s="171"/>
      <c r="H73" s="171"/>
      <c r="I73" s="171"/>
      <c r="J73" s="171"/>
      <c r="K73" s="171"/>
      <c r="L73" s="171"/>
      <c r="M73" s="171"/>
      <c r="N73" s="171" t="s">
        <v>66</v>
      </c>
      <c r="O73" s="171"/>
      <c r="P73" s="171"/>
      <c r="Q73" s="171"/>
      <c r="R73" s="171"/>
      <c r="S73" s="171" t="s">
        <v>67</v>
      </c>
      <c r="T73" s="172"/>
      <c r="U73" s="172"/>
      <c r="V73" s="172"/>
      <c r="W73" s="172"/>
      <c r="X73" s="172"/>
      <c r="Y73" s="172"/>
      <c r="Z73" s="172"/>
      <c r="AA73" s="172"/>
      <c r="AB73" s="172"/>
      <c r="AC73" s="172"/>
      <c r="AD73" s="172"/>
      <c r="AE73" s="172"/>
      <c r="AF73" s="172"/>
      <c r="AG73" s="172"/>
      <c r="AH73" s="172"/>
      <c r="AI73" s="172"/>
      <c r="AJ73" s="172"/>
      <c r="AK73" s="172"/>
      <c r="AL73" s="172"/>
      <c r="AM73" s="27" t="s">
        <v>84</v>
      </c>
      <c r="AN73" s="88">
        <f>SUM(T52,T56,T58,T62,T64,T68)</f>
        <v>0</v>
      </c>
      <c r="AO73" s="89"/>
      <c r="AP73" s="89"/>
      <c r="AQ73" s="89"/>
      <c r="AR73" s="89"/>
      <c r="AS73" s="89"/>
      <c r="AT73" s="89"/>
      <c r="AU73" s="27" t="s">
        <v>86</v>
      </c>
      <c r="AV73" s="4">
        <f>SUM(AC64:AF66,AC58:AF60,AC52:AF54)</f>
        <v>0</v>
      </c>
      <c r="AW73" s="27"/>
      <c r="AX73" s="51"/>
      <c r="AY73" s="51"/>
      <c r="AZ73" s="51"/>
      <c r="BA73" s="50"/>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25"/>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row>
    <row r="74" spans="2:199" ht="12.9" customHeight="1" x14ac:dyDescent="0.25">
      <c r="B74" s="171"/>
      <c r="C74" s="172"/>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2"/>
      <c r="AK74" s="172"/>
      <c r="AL74" s="172"/>
      <c r="AM74" s="28"/>
      <c r="AN74" s="28"/>
      <c r="AO74" s="27"/>
      <c r="AP74" s="27"/>
      <c r="AQ74" s="27"/>
      <c r="AR74" s="27"/>
      <c r="AS74" s="27"/>
      <c r="AT74" s="27"/>
      <c r="AU74" s="27"/>
      <c r="AV74" s="27"/>
      <c r="AW74" s="27"/>
      <c r="AX74" s="260" t="s">
        <v>134</v>
      </c>
      <c r="AY74" s="260"/>
      <c r="AZ74" s="260"/>
      <c r="BA74" s="50"/>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5"/>
      <c r="CJ74" s="25"/>
      <c r="CK74" s="25"/>
      <c r="CL74" s="25"/>
      <c r="CM74" s="25"/>
      <c r="CN74" s="25"/>
      <c r="CO74" s="25"/>
      <c r="CP74" s="25"/>
      <c r="CQ74" s="25"/>
      <c r="CR74" s="25"/>
      <c r="CS74" s="25"/>
      <c r="CT74" s="25"/>
      <c r="CU74" s="25"/>
      <c r="CV74" s="25"/>
      <c r="CW74" s="25"/>
      <c r="CX74" s="25"/>
      <c r="CY74" s="25"/>
      <c r="CZ74" s="25"/>
      <c r="DA74" s="25"/>
      <c r="DB74" s="25"/>
      <c r="DC74" s="25"/>
      <c r="DD74" s="25"/>
      <c r="DE74" s="25"/>
      <c r="DF74" s="25"/>
      <c r="DG74" s="25"/>
      <c r="DH74" s="25"/>
      <c r="DI74" s="25"/>
      <c r="DJ74" s="25"/>
      <c r="DK74" s="25"/>
      <c r="DL74" s="25"/>
      <c r="DM74" s="25"/>
      <c r="DN74" s="25"/>
      <c r="DO74" s="25"/>
      <c r="DP74" s="25"/>
      <c r="DQ74" s="25"/>
      <c r="DR74" s="25"/>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row>
    <row r="75" spans="2:199" ht="12.9" customHeight="1" x14ac:dyDescent="0.25">
      <c r="B75" s="137" t="s">
        <v>40</v>
      </c>
      <c r="C75" s="138"/>
      <c r="D75" s="138"/>
      <c r="E75" s="138"/>
      <c r="F75" s="138"/>
      <c r="G75" s="138"/>
      <c r="H75" s="138"/>
      <c r="I75" s="138"/>
      <c r="J75" s="138"/>
      <c r="K75" s="138"/>
      <c r="L75" s="138"/>
      <c r="M75" s="138"/>
      <c r="N75" s="139"/>
      <c r="O75" s="6"/>
      <c r="P75" s="140" t="s">
        <v>41</v>
      </c>
      <c r="Q75" s="141"/>
      <c r="R75" s="141"/>
      <c r="S75" s="141"/>
      <c r="T75" s="141"/>
      <c r="U75" s="141"/>
      <c r="V75" s="141"/>
      <c r="W75" s="136"/>
      <c r="X75" s="22"/>
      <c r="Y75" s="140" t="s">
        <v>42</v>
      </c>
      <c r="Z75" s="141"/>
      <c r="AA75" s="141"/>
      <c r="AB75" s="141"/>
      <c r="AC75" s="141"/>
      <c r="AD75" s="141"/>
      <c r="AE75" s="141"/>
      <c r="AF75" s="136"/>
      <c r="AG75" s="140" t="s">
        <v>43</v>
      </c>
      <c r="AH75" s="141"/>
      <c r="AI75" s="141"/>
      <c r="AJ75" s="141"/>
      <c r="AK75" s="141"/>
      <c r="AL75" s="136"/>
      <c r="AM75" s="28"/>
      <c r="AN75" s="28"/>
      <c r="AO75" s="27"/>
      <c r="AP75" s="27"/>
      <c r="AQ75" s="27"/>
      <c r="AR75" s="27"/>
      <c r="AS75" s="27"/>
      <c r="AT75" s="27"/>
      <c r="AU75" s="27"/>
      <c r="AV75" s="27"/>
      <c r="AW75" s="27"/>
      <c r="AX75" s="51"/>
      <c r="AY75" s="51" t="s">
        <v>130</v>
      </c>
      <c r="AZ75" s="51" t="s">
        <v>131</v>
      </c>
      <c r="BA75" s="50" t="s">
        <v>133</v>
      </c>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5"/>
      <c r="CJ75" s="25"/>
      <c r="CK75" s="25"/>
      <c r="CL75" s="25"/>
      <c r="CM75" s="25"/>
      <c r="CN75" s="25"/>
      <c r="CO75" s="25"/>
      <c r="CP75" s="25"/>
      <c r="CQ75" s="25"/>
      <c r="CR75" s="25"/>
      <c r="CS75" s="25"/>
      <c r="CT75" s="25"/>
      <c r="CU75" s="25"/>
      <c r="CV75" s="25"/>
      <c r="CW75" s="25"/>
      <c r="CX75" s="25"/>
      <c r="CY75" s="25"/>
      <c r="CZ75" s="25"/>
      <c r="DA75" s="25"/>
      <c r="DB75" s="25"/>
      <c r="DC75" s="25"/>
      <c r="DD75" s="25"/>
      <c r="DE75" s="25"/>
      <c r="DF75" s="25"/>
      <c r="DG75" s="25"/>
      <c r="DH75" s="25"/>
      <c r="DI75" s="25"/>
      <c r="DJ75" s="25"/>
      <c r="DK75" s="25"/>
      <c r="DL75" s="25"/>
      <c r="DM75" s="25"/>
      <c r="DN75" s="25"/>
      <c r="DO75" s="25"/>
      <c r="DP75" s="25"/>
      <c r="DQ75" s="25"/>
      <c r="DR75" s="25"/>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row>
    <row r="76" spans="2:199" x14ac:dyDescent="0.25">
      <c r="B76" s="135" t="s">
        <v>97</v>
      </c>
      <c r="C76" s="136"/>
      <c r="D76" s="137" t="s">
        <v>70</v>
      </c>
      <c r="E76" s="138"/>
      <c r="F76" s="138"/>
      <c r="G76" s="138"/>
      <c r="H76" s="139"/>
      <c r="I76" s="138" t="s">
        <v>71</v>
      </c>
      <c r="J76" s="138"/>
      <c r="K76" s="138"/>
      <c r="L76" s="138"/>
      <c r="M76" s="138"/>
      <c r="N76" s="139"/>
      <c r="O76" s="23">
        <v>1</v>
      </c>
      <c r="P76" s="140" t="s">
        <v>44</v>
      </c>
      <c r="Q76" s="141"/>
      <c r="R76" s="141"/>
      <c r="S76" s="136"/>
      <c r="T76" s="140" t="s">
        <v>45</v>
      </c>
      <c r="U76" s="141"/>
      <c r="V76" s="141"/>
      <c r="W76" s="136"/>
      <c r="X76" s="22">
        <v>2</v>
      </c>
      <c r="Y76" s="140" t="s">
        <v>44</v>
      </c>
      <c r="Z76" s="141"/>
      <c r="AA76" s="141"/>
      <c r="AB76" s="136"/>
      <c r="AC76" s="140" t="s">
        <v>45</v>
      </c>
      <c r="AD76" s="141"/>
      <c r="AE76" s="141"/>
      <c r="AF76" s="136"/>
      <c r="AG76" s="140" t="s">
        <v>46</v>
      </c>
      <c r="AH76" s="141"/>
      <c r="AI76" s="141"/>
      <c r="AJ76" s="140" t="s">
        <v>47</v>
      </c>
      <c r="AK76" s="141"/>
      <c r="AL76" s="136"/>
      <c r="AM76" s="27"/>
      <c r="AN76" s="27"/>
      <c r="AO76" s="27"/>
      <c r="AP76" s="27"/>
      <c r="AQ76" s="27"/>
      <c r="AR76" s="27"/>
      <c r="AS76" s="27"/>
      <c r="AT76" s="27"/>
      <c r="AU76" s="27"/>
      <c r="AV76" s="27"/>
      <c r="AW76" s="27"/>
      <c r="AX76" s="51" t="s">
        <v>94</v>
      </c>
      <c r="AY76" s="51"/>
      <c r="AZ76" s="51"/>
      <c r="BA76" s="50">
        <f>AY76*AZ76</f>
        <v>0</v>
      </c>
      <c r="BB76" s="27"/>
      <c r="BC76" s="27"/>
      <c r="BD76" s="27"/>
      <c r="BE76" s="27"/>
      <c r="BF76" s="27"/>
      <c r="BG76" s="27"/>
      <c r="BH76" s="27"/>
      <c r="BI76" s="27"/>
      <c r="BJ76" s="27"/>
      <c r="BK76" s="27"/>
      <c r="BL76" s="27"/>
      <c r="BM76" s="27"/>
      <c r="BN76" s="27"/>
      <c r="BO76" s="27"/>
      <c r="BP76" s="27"/>
      <c r="BQ76" s="27"/>
      <c r="BR76" s="27"/>
      <c r="BS76" s="27"/>
      <c r="BT76" s="27"/>
      <c r="BU76" s="27"/>
      <c r="BV76" s="27"/>
      <c r="BW76" s="27"/>
      <c r="BX76" s="27"/>
      <c r="BY76" s="27"/>
      <c r="BZ76" s="27"/>
      <c r="CA76" s="27"/>
      <c r="CB76" s="27"/>
      <c r="CC76" s="27"/>
      <c r="CD76" s="27"/>
      <c r="CE76" s="27"/>
      <c r="CF76" s="27"/>
      <c r="CG76" s="27"/>
      <c r="CH76" s="27"/>
      <c r="CI76" s="25"/>
      <c r="CJ76" s="25"/>
      <c r="CK76" s="25"/>
      <c r="CL76" s="25"/>
      <c r="CM76" s="25"/>
      <c r="CN76" s="25"/>
      <c r="CO76" s="25"/>
      <c r="CP76" s="25"/>
      <c r="CQ76" s="25"/>
      <c r="CR76" s="25"/>
      <c r="CS76" s="25"/>
      <c r="CT76" s="25"/>
      <c r="CU76" s="25"/>
      <c r="CV76" s="25"/>
      <c r="CW76" s="25"/>
      <c r="CX76" s="25"/>
      <c r="CY76" s="25"/>
      <c r="CZ76" s="25"/>
      <c r="DA76" s="25"/>
      <c r="DB76" s="25"/>
      <c r="DC76" s="25"/>
      <c r="DD76" s="25"/>
      <c r="DE76" s="25"/>
      <c r="DF76" s="25"/>
      <c r="DG76" s="25"/>
      <c r="DH76" s="25"/>
      <c r="DI76" s="25"/>
      <c r="DJ76" s="25"/>
      <c r="DK76" s="25"/>
      <c r="DL76" s="25"/>
      <c r="DM76" s="25"/>
      <c r="DN76" s="25"/>
      <c r="DO76" s="25"/>
      <c r="DP76" s="25"/>
      <c r="DQ76" s="25"/>
      <c r="DR76" s="25"/>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row>
    <row r="77" spans="2:199" x14ac:dyDescent="0.25">
      <c r="B77" s="83"/>
      <c r="C77" s="120"/>
      <c r="D77" s="83"/>
      <c r="E77" s="121"/>
      <c r="F77" s="121"/>
      <c r="G77" s="121"/>
      <c r="H77" s="122"/>
      <c r="I77" s="83"/>
      <c r="J77" s="121"/>
      <c r="K77" s="121"/>
      <c r="L77" s="121"/>
      <c r="M77" s="121"/>
      <c r="N77" s="122"/>
      <c r="O77" s="20" t="s">
        <v>48</v>
      </c>
      <c r="P77" s="85"/>
      <c r="Q77" s="86"/>
      <c r="R77" s="86"/>
      <c r="S77" s="87"/>
      <c r="T77" s="85"/>
      <c r="U77" s="86"/>
      <c r="V77" s="86"/>
      <c r="W77" s="87"/>
      <c r="X77" s="20" t="s">
        <v>49</v>
      </c>
      <c r="Y77" s="85"/>
      <c r="Z77" s="86"/>
      <c r="AA77" s="86"/>
      <c r="AB77" s="87"/>
      <c r="AC77" s="85"/>
      <c r="AD77" s="86"/>
      <c r="AE77" s="86"/>
      <c r="AF77" s="87"/>
      <c r="AG77" s="83"/>
      <c r="AH77" s="84"/>
      <c r="AI77" s="84"/>
      <c r="AJ77" s="85"/>
      <c r="AK77" s="86"/>
      <c r="AL77" s="87"/>
      <c r="AM77" s="27"/>
      <c r="AN77" s="27"/>
      <c r="AO77" s="27"/>
      <c r="AP77" s="27"/>
      <c r="AQ77" s="27"/>
      <c r="AR77" s="27"/>
      <c r="AS77" s="27"/>
      <c r="AT77" s="27"/>
      <c r="AU77" s="27"/>
      <c r="AV77" s="27"/>
      <c r="AW77" s="27"/>
      <c r="AX77" s="51" t="s">
        <v>95</v>
      </c>
      <c r="AY77" s="51"/>
      <c r="AZ77" s="51"/>
      <c r="BA77" s="50">
        <f>AY77*AZ77</f>
        <v>0</v>
      </c>
      <c r="BB77" s="27"/>
      <c r="BC77" s="27"/>
      <c r="BD77" s="27"/>
      <c r="BE77" s="27"/>
      <c r="BF77" s="27"/>
      <c r="BG77" s="27"/>
      <c r="BH77" s="27"/>
      <c r="BI77" s="27"/>
      <c r="BJ77" s="27"/>
      <c r="BK77" s="27"/>
      <c r="BL77" s="27"/>
      <c r="BM77" s="27"/>
      <c r="BN77" s="27"/>
      <c r="BO77" s="27"/>
      <c r="BP77" s="27"/>
      <c r="BQ77" s="27"/>
      <c r="BR77" s="27"/>
      <c r="BS77" s="27"/>
      <c r="BT77" s="27"/>
      <c r="BU77" s="27"/>
      <c r="BV77" s="27"/>
      <c r="BW77" s="27"/>
      <c r="BX77" s="27"/>
      <c r="BY77" s="27"/>
      <c r="BZ77" s="27"/>
      <c r="CA77" s="27"/>
      <c r="CB77" s="27"/>
      <c r="CC77" s="27"/>
      <c r="CD77" s="27"/>
      <c r="CE77" s="27"/>
      <c r="CF77" s="27"/>
      <c r="CG77" s="27"/>
      <c r="CH77" s="27"/>
      <c r="CI77" s="25"/>
      <c r="CJ77" s="25"/>
      <c r="CK77" s="25"/>
      <c r="CL77" s="25"/>
      <c r="CM77" s="25"/>
      <c r="CN77" s="25"/>
      <c r="CO77" s="25"/>
      <c r="CP77" s="25"/>
      <c r="CQ77" s="25"/>
      <c r="CR77" s="25"/>
      <c r="CS77" s="25"/>
      <c r="CT77" s="25"/>
      <c r="CU77" s="25"/>
      <c r="CV77" s="25"/>
      <c r="CW77" s="25"/>
      <c r="CX77" s="25"/>
      <c r="CY77" s="25"/>
      <c r="CZ77" s="25"/>
      <c r="DA77" s="25"/>
      <c r="DB77" s="25"/>
      <c r="DC77" s="25"/>
      <c r="DD77" s="25"/>
      <c r="DE77" s="25"/>
      <c r="DF77" s="25"/>
      <c r="DG77" s="25"/>
      <c r="DH77" s="25"/>
      <c r="DI77" s="25"/>
      <c r="DJ77" s="25"/>
      <c r="DK77" s="25"/>
      <c r="DL77" s="25"/>
      <c r="DM77" s="25"/>
      <c r="DN77" s="25"/>
      <c r="DO77" s="25"/>
      <c r="DP77" s="25"/>
      <c r="DQ77" s="25"/>
      <c r="DR77" s="25"/>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row>
    <row r="78" spans="2:199" x14ac:dyDescent="0.25">
      <c r="B78" s="83"/>
      <c r="C78" s="120"/>
      <c r="D78" s="83"/>
      <c r="E78" s="121"/>
      <c r="F78" s="121"/>
      <c r="G78" s="121"/>
      <c r="H78" s="122"/>
      <c r="I78" s="83"/>
      <c r="J78" s="121"/>
      <c r="K78" s="121"/>
      <c r="L78" s="121"/>
      <c r="M78" s="121"/>
      <c r="N78" s="122"/>
      <c r="O78" s="20" t="s">
        <v>52</v>
      </c>
      <c r="P78" s="85"/>
      <c r="Q78" s="86"/>
      <c r="R78" s="86"/>
      <c r="S78" s="87"/>
      <c r="T78" s="85"/>
      <c r="U78" s="86"/>
      <c r="V78" s="86"/>
      <c r="W78" s="87"/>
      <c r="X78" s="20" t="s">
        <v>51</v>
      </c>
      <c r="Y78" s="85"/>
      <c r="Z78" s="86"/>
      <c r="AA78" s="86"/>
      <c r="AB78" s="87"/>
      <c r="AC78" s="85"/>
      <c r="AD78" s="86"/>
      <c r="AE78" s="86"/>
      <c r="AF78" s="87"/>
      <c r="AG78" s="83"/>
      <c r="AH78" s="84"/>
      <c r="AI78" s="84"/>
      <c r="AJ78" s="85"/>
      <c r="AK78" s="86"/>
      <c r="AL78" s="87"/>
      <c r="AM78" s="27"/>
      <c r="AN78" s="27"/>
      <c r="AO78" s="27"/>
      <c r="AP78" s="27"/>
      <c r="AQ78" s="27"/>
      <c r="AR78" s="27"/>
      <c r="AS78" s="27"/>
      <c r="AT78" s="27"/>
      <c r="AU78" s="27"/>
      <c r="AV78" s="27"/>
      <c r="AW78" s="27"/>
      <c r="AX78" s="51" t="s">
        <v>132</v>
      </c>
      <c r="AY78" s="51"/>
      <c r="AZ78" s="51"/>
      <c r="BA78" s="50">
        <f>AY78*AZ78</f>
        <v>0</v>
      </c>
      <c r="BB78" s="26"/>
      <c r="BC78" s="27"/>
      <c r="BD78" s="27"/>
      <c r="BE78" s="27"/>
      <c r="BF78" s="27"/>
      <c r="BG78" s="27"/>
      <c r="BH78" s="27"/>
      <c r="BI78" s="27"/>
      <c r="BJ78" s="27"/>
      <c r="BK78" s="27"/>
      <c r="BL78" s="27"/>
      <c r="BM78" s="27"/>
      <c r="BN78" s="27"/>
      <c r="BO78" s="27"/>
      <c r="BP78" s="27"/>
      <c r="BQ78" s="27"/>
      <c r="BR78" s="27"/>
      <c r="BS78" s="27"/>
      <c r="BT78" s="27"/>
      <c r="BU78" s="27"/>
      <c r="BV78" s="27"/>
      <c r="BW78" s="27"/>
      <c r="BX78" s="27"/>
      <c r="BY78" s="27"/>
      <c r="BZ78" s="27"/>
      <c r="CA78" s="27"/>
      <c r="CB78" s="27"/>
      <c r="CC78" s="27"/>
      <c r="CD78" s="27"/>
      <c r="CE78" s="27"/>
      <c r="CF78" s="27"/>
      <c r="CG78" s="27"/>
      <c r="CH78" s="27"/>
      <c r="CI78" s="25"/>
      <c r="CJ78" s="25"/>
      <c r="CK78" s="25"/>
      <c r="CL78" s="25"/>
      <c r="CM78" s="25"/>
      <c r="CN78" s="25"/>
      <c r="CO78" s="25"/>
      <c r="CP78" s="25"/>
      <c r="CQ78" s="25"/>
      <c r="CR78" s="25"/>
      <c r="CS78" s="25"/>
      <c r="CT78" s="25"/>
      <c r="CU78" s="25"/>
      <c r="CV78" s="25"/>
      <c r="CW78" s="25"/>
      <c r="CX78" s="25"/>
      <c r="CY78" s="25"/>
      <c r="CZ78" s="25"/>
      <c r="DA78" s="25"/>
      <c r="DB78" s="25"/>
      <c r="DC78" s="25"/>
      <c r="DD78" s="25"/>
      <c r="DE78" s="25"/>
      <c r="DF78" s="25"/>
      <c r="DG78" s="25"/>
      <c r="DH78" s="25"/>
      <c r="DI78" s="25"/>
      <c r="DJ78" s="25"/>
      <c r="DK78" s="25"/>
      <c r="DL78" s="25"/>
      <c r="DM78" s="25"/>
      <c r="DN78" s="25"/>
      <c r="DO78" s="25"/>
      <c r="DP78" s="25"/>
      <c r="DQ78" s="25"/>
      <c r="DR78" s="25"/>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row>
    <row r="79" spans="2:199" x14ac:dyDescent="0.25">
      <c r="B79" s="83"/>
      <c r="C79" s="120"/>
      <c r="D79" s="83"/>
      <c r="E79" s="121"/>
      <c r="F79" s="121"/>
      <c r="G79" s="121"/>
      <c r="H79" s="122"/>
      <c r="I79" s="83"/>
      <c r="J79" s="121"/>
      <c r="K79" s="121"/>
      <c r="L79" s="121"/>
      <c r="M79" s="121"/>
      <c r="N79" s="122"/>
      <c r="O79" s="20" t="s">
        <v>50</v>
      </c>
      <c r="P79" s="85"/>
      <c r="Q79" s="86"/>
      <c r="R79" s="86"/>
      <c r="S79" s="87"/>
      <c r="T79" s="85"/>
      <c r="U79" s="86"/>
      <c r="V79" s="86"/>
      <c r="W79" s="87"/>
      <c r="X79" s="20" t="s">
        <v>53</v>
      </c>
      <c r="Y79" s="85"/>
      <c r="Z79" s="86"/>
      <c r="AA79" s="86"/>
      <c r="AB79" s="87"/>
      <c r="AC79" s="85"/>
      <c r="AD79" s="86"/>
      <c r="AE79" s="86"/>
      <c r="AF79" s="87"/>
      <c r="AG79" s="83"/>
      <c r="AH79" s="84"/>
      <c r="AI79" s="84"/>
      <c r="AJ79" s="85"/>
      <c r="AK79" s="86"/>
      <c r="AL79" s="87"/>
      <c r="AM79" s="26"/>
      <c r="AN79" s="26"/>
      <c r="AO79" s="26"/>
      <c r="AP79" s="26"/>
      <c r="AQ79" s="26"/>
      <c r="AR79" s="26"/>
      <c r="AS79" s="26"/>
      <c r="AT79" s="26"/>
      <c r="AU79" s="26"/>
      <c r="AV79" s="26"/>
      <c r="AW79" s="26"/>
      <c r="AX79" s="51" t="s">
        <v>97</v>
      </c>
      <c r="AY79" s="51"/>
      <c r="AZ79" s="51"/>
      <c r="BA79" s="50">
        <f>AY79*AZ79</f>
        <v>0</v>
      </c>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4"/>
      <c r="CJ79" s="24"/>
      <c r="CK79" s="24"/>
      <c r="CL79" s="24"/>
      <c r="CM79" s="24"/>
      <c r="CN79" s="24"/>
      <c r="CO79" s="24"/>
      <c r="CP79" s="24"/>
      <c r="CQ79" s="24"/>
      <c r="CR79" s="24"/>
      <c r="CS79" s="24"/>
      <c r="CT79" s="24"/>
      <c r="CU79" s="24"/>
      <c r="CV79" s="24"/>
      <c r="CW79" s="24"/>
      <c r="CX79" s="24"/>
      <c r="CY79" s="24"/>
      <c r="CZ79" s="24"/>
      <c r="DA79" s="24"/>
      <c r="DB79" s="24"/>
      <c r="DC79" s="24"/>
      <c r="DD79" s="24"/>
      <c r="DE79" s="24"/>
      <c r="DF79" s="24"/>
      <c r="DG79" s="24"/>
      <c r="DH79" s="24"/>
      <c r="DI79" s="24"/>
      <c r="DJ79" s="24"/>
      <c r="DK79" s="24"/>
      <c r="DL79" s="24"/>
      <c r="DM79" s="24"/>
      <c r="DN79" s="24"/>
      <c r="DO79" s="24"/>
      <c r="DP79" s="24"/>
      <c r="DQ79" s="24"/>
      <c r="DR79" s="24"/>
      <c r="DS79" s="24"/>
      <c r="DT79" s="24"/>
      <c r="DU79" s="24"/>
      <c r="DV79" s="24"/>
      <c r="DW79" s="24"/>
      <c r="DX79" s="24"/>
      <c r="DY79" s="24"/>
      <c r="DZ79" s="24"/>
      <c r="EA79" s="24"/>
      <c r="EB79" s="24"/>
      <c r="EC79" s="24"/>
      <c r="ED79" s="24"/>
      <c r="EE79" s="24"/>
      <c r="EF79" s="24"/>
      <c r="EG79" s="24"/>
      <c r="EH79" s="24"/>
      <c r="EI79" s="24"/>
      <c r="EJ79" s="24"/>
      <c r="EK79" s="24"/>
      <c r="EL79" s="24"/>
      <c r="EM79" s="24"/>
      <c r="EN79" s="24"/>
      <c r="EO79" s="24"/>
      <c r="EP79" s="24"/>
      <c r="EQ79" s="24"/>
      <c r="ER79" s="24"/>
      <c r="ES79" s="24"/>
      <c r="ET79" s="24"/>
      <c r="EU79" s="24"/>
      <c r="EV79" s="24"/>
      <c r="EW79" s="24"/>
      <c r="EX79" s="24"/>
      <c r="EY79" s="24"/>
      <c r="EZ79" s="24"/>
      <c r="FA79" s="24"/>
      <c r="FB79" s="24"/>
      <c r="FC79" s="24"/>
      <c r="FD79" s="24"/>
      <c r="FE79" s="24"/>
      <c r="FF79" s="24"/>
      <c r="FG79" s="24"/>
      <c r="FH79" s="24"/>
      <c r="FI79" s="24"/>
      <c r="FJ79" s="24"/>
      <c r="FK79" s="24"/>
      <c r="FL79" s="24"/>
      <c r="FM79" s="24"/>
      <c r="FN79" s="24"/>
      <c r="FO79" s="24"/>
      <c r="FP79" s="24"/>
      <c r="FQ79" s="24"/>
      <c r="FR79" s="24"/>
      <c r="FS79" s="24"/>
      <c r="FT79" s="24"/>
      <c r="FU79" s="24"/>
      <c r="FV79" s="24"/>
      <c r="FW79" s="24"/>
      <c r="FX79" s="24"/>
      <c r="FY79" s="24"/>
      <c r="FZ79" s="24"/>
      <c r="GA79" s="24"/>
      <c r="GB79" s="24"/>
      <c r="GC79" s="24"/>
      <c r="GD79" s="24"/>
      <c r="GE79" s="24"/>
      <c r="GF79" s="24"/>
      <c r="GG79" s="24"/>
      <c r="GH79" s="24"/>
      <c r="GI79" s="24"/>
      <c r="GJ79" s="24"/>
      <c r="GK79" s="24"/>
      <c r="GL79" s="24"/>
      <c r="GM79" s="24"/>
      <c r="GN79" s="24"/>
      <c r="GO79" s="24"/>
      <c r="GP79" s="24"/>
      <c r="GQ79" s="24"/>
    </row>
    <row r="80" spans="2:199" x14ac:dyDescent="0.25">
      <c r="B80" s="123" t="s">
        <v>54</v>
      </c>
      <c r="C80" s="124"/>
      <c r="D80" s="125"/>
      <c r="E80" s="126"/>
      <c r="F80" s="127"/>
      <c r="G80" s="128"/>
      <c r="H80" s="123" t="s">
        <v>55</v>
      </c>
      <c r="I80" s="124"/>
      <c r="J80" s="129"/>
      <c r="K80" s="127"/>
      <c r="L80" s="127"/>
      <c r="M80" s="127"/>
      <c r="N80" s="128"/>
      <c r="O80" s="130"/>
      <c r="P80" s="131"/>
      <c r="Q80" s="131"/>
      <c r="R80" s="131"/>
      <c r="S80" s="131"/>
      <c r="T80" s="132"/>
      <c r="U80" s="133"/>
      <c r="V80" s="133"/>
      <c r="W80" s="134"/>
      <c r="X80" s="20" t="s">
        <v>56</v>
      </c>
      <c r="Y80" s="85"/>
      <c r="Z80" s="86"/>
      <c r="AA80" s="86"/>
      <c r="AB80" s="87"/>
      <c r="AC80" s="85"/>
      <c r="AD80" s="86"/>
      <c r="AE80" s="86"/>
      <c r="AF80" s="87"/>
      <c r="AG80" s="83"/>
      <c r="AH80" s="84"/>
      <c r="AI80" s="84"/>
      <c r="AJ80" s="85"/>
      <c r="AK80" s="86"/>
      <c r="AL80" s="87"/>
      <c r="AM80" s="26"/>
      <c r="AN80" s="26"/>
      <c r="AO80" s="26"/>
      <c r="AP80" s="26"/>
      <c r="AQ80" s="26"/>
      <c r="AR80" s="26"/>
      <c r="AS80" s="26"/>
      <c r="AT80" s="26"/>
      <c r="AU80" s="26"/>
      <c r="AV80" s="26"/>
      <c r="AW80" s="26"/>
      <c r="AX80" s="51" t="s">
        <v>98</v>
      </c>
      <c r="AY80" s="51"/>
      <c r="AZ80" s="51"/>
      <c r="BA80" s="50">
        <f>AY80*AZ80</f>
        <v>0</v>
      </c>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4"/>
      <c r="CJ80" s="24"/>
      <c r="CK80" s="24"/>
      <c r="CL80" s="24"/>
      <c r="CM80" s="24"/>
      <c r="CN80" s="24"/>
      <c r="CO80" s="24"/>
      <c r="CP80" s="24"/>
      <c r="CQ80" s="24"/>
      <c r="CR80" s="24"/>
      <c r="CS80" s="24"/>
      <c r="CT80" s="24"/>
      <c r="CU80" s="24"/>
      <c r="CV80" s="24"/>
      <c r="CW80" s="24"/>
      <c r="CX80" s="24"/>
      <c r="CY80" s="24"/>
      <c r="CZ80" s="24"/>
      <c r="DA80" s="24"/>
      <c r="DB80" s="24"/>
      <c r="DC80" s="24"/>
      <c r="DD80" s="24"/>
      <c r="DE80" s="24"/>
      <c r="DF80" s="24"/>
      <c r="DG80" s="24"/>
      <c r="DH80" s="24"/>
      <c r="DI80" s="24"/>
      <c r="DJ80" s="24"/>
      <c r="DK80" s="24"/>
      <c r="DL80" s="24"/>
      <c r="DM80" s="24"/>
      <c r="DN80" s="24"/>
      <c r="DO80" s="24"/>
      <c r="DP80" s="24"/>
      <c r="DQ80" s="24"/>
      <c r="DR80" s="24"/>
      <c r="DS80" s="24"/>
      <c r="DT80" s="24"/>
      <c r="DU80" s="24"/>
      <c r="DV80" s="24"/>
      <c r="DW80" s="24"/>
      <c r="DX80" s="24"/>
      <c r="DY80" s="24"/>
      <c r="DZ80" s="24"/>
      <c r="EA80" s="24"/>
      <c r="EB80" s="24"/>
      <c r="EC80" s="24"/>
      <c r="ED80" s="24"/>
      <c r="EE80" s="24"/>
      <c r="EF80" s="24"/>
      <c r="EG80" s="24"/>
      <c r="EH80" s="24"/>
      <c r="EI80" s="24"/>
      <c r="EJ80" s="24"/>
      <c r="EK80" s="24"/>
      <c r="EL80" s="24"/>
      <c r="EM80" s="24"/>
      <c r="EN80" s="24"/>
      <c r="EO80" s="24"/>
      <c r="EP80" s="24"/>
      <c r="EQ80" s="24"/>
      <c r="ER80" s="24"/>
      <c r="ES80" s="24"/>
      <c r="ET80" s="24"/>
      <c r="EU80" s="24"/>
      <c r="EV80" s="24"/>
      <c r="EW80" s="24"/>
      <c r="EX80" s="24"/>
      <c r="EY80" s="24"/>
      <c r="EZ80" s="24"/>
      <c r="FA80" s="24"/>
      <c r="FB80" s="24"/>
      <c r="FC80" s="24"/>
      <c r="FD80" s="24"/>
      <c r="FE80" s="24"/>
      <c r="FF80" s="24"/>
      <c r="FG80" s="24"/>
      <c r="FH80" s="24"/>
      <c r="FI80" s="24"/>
      <c r="FJ80" s="24"/>
      <c r="FK80" s="24"/>
      <c r="FL80" s="24"/>
      <c r="FM80" s="24"/>
      <c r="FN80" s="24"/>
      <c r="FO80" s="24"/>
      <c r="FP80" s="24"/>
      <c r="FQ80" s="24"/>
      <c r="FR80" s="24"/>
      <c r="FS80" s="24"/>
      <c r="FT80" s="24"/>
      <c r="FU80" s="24"/>
      <c r="FV80" s="24"/>
      <c r="FW80" s="24"/>
      <c r="FX80" s="24"/>
      <c r="FY80" s="24"/>
      <c r="FZ80" s="24"/>
      <c r="GA80" s="24"/>
      <c r="GB80" s="24"/>
      <c r="GC80" s="24"/>
      <c r="GD80" s="24"/>
      <c r="GE80" s="24"/>
      <c r="GF80" s="24"/>
      <c r="GG80" s="24"/>
      <c r="GH80" s="24"/>
      <c r="GI80" s="24"/>
      <c r="GJ80" s="24"/>
      <c r="GK80" s="24"/>
      <c r="GL80" s="24"/>
      <c r="GM80" s="24"/>
      <c r="GN80" s="24"/>
      <c r="GO80" s="24"/>
      <c r="GP80" s="24"/>
      <c r="GQ80" s="24"/>
    </row>
    <row r="81" spans="2:199" ht="13.8" thickBot="1" x14ac:dyDescent="0.3">
      <c r="B81" s="3"/>
      <c r="C81" s="90" t="s">
        <v>143</v>
      </c>
      <c r="D81" s="91"/>
      <c r="E81" s="3"/>
      <c r="F81" s="142" t="s">
        <v>146</v>
      </c>
      <c r="G81" s="91"/>
      <c r="H81" s="3"/>
      <c r="I81" s="90" t="s">
        <v>145</v>
      </c>
      <c r="J81" s="92"/>
      <c r="K81" s="3"/>
      <c r="L81" s="90" t="s">
        <v>147</v>
      </c>
      <c r="M81" s="181"/>
      <c r="N81" s="91"/>
      <c r="O81" s="21" t="s">
        <v>57</v>
      </c>
      <c r="P81" s="96">
        <f>B81*0.33+E81*0.58</f>
        <v>0</v>
      </c>
      <c r="Q81" s="99"/>
      <c r="R81" s="99"/>
      <c r="S81" s="100"/>
      <c r="T81" s="96">
        <f>H81*0.33+K81*0.58</f>
        <v>0</v>
      </c>
      <c r="U81" s="99"/>
      <c r="V81" s="99"/>
      <c r="W81" s="100"/>
      <c r="X81" s="21" t="s">
        <v>21</v>
      </c>
      <c r="Y81" s="101">
        <f>SUM(Y77:AB80)</f>
        <v>0</v>
      </c>
      <c r="Z81" s="102"/>
      <c r="AA81" s="102"/>
      <c r="AB81" s="103"/>
      <c r="AC81" s="101">
        <f>SUM(AC77:AF80)</f>
        <v>0</v>
      </c>
      <c r="AD81" s="109"/>
      <c r="AE81" s="109"/>
      <c r="AF81" s="110"/>
      <c r="AG81" s="107"/>
      <c r="AH81" s="108"/>
      <c r="AI81" s="108"/>
      <c r="AJ81" s="101">
        <f>SUM(AJ77:AL80)</f>
        <v>0</v>
      </c>
      <c r="AK81" s="109"/>
      <c r="AL81" s="110"/>
      <c r="AM81" s="26"/>
      <c r="AN81" s="26"/>
      <c r="AO81" s="26"/>
      <c r="AP81" s="26"/>
      <c r="AQ81" s="26"/>
      <c r="AR81" s="26"/>
      <c r="AS81" s="26"/>
      <c r="AT81" s="26"/>
      <c r="AU81" s="26"/>
      <c r="AV81" s="26"/>
      <c r="AW81" s="26"/>
      <c r="AX81" s="51"/>
      <c r="AY81" s="51" t="s">
        <v>130</v>
      </c>
      <c r="AZ81" s="51" t="s">
        <v>131</v>
      </c>
      <c r="BA81" s="50" t="s">
        <v>133</v>
      </c>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4"/>
      <c r="CJ81" s="24"/>
      <c r="CK81" s="24"/>
      <c r="CL81" s="24"/>
      <c r="CM81" s="24"/>
      <c r="CN81" s="24"/>
      <c r="CO81" s="24"/>
      <c r="CP81" s="24"/>
      <c r="CQ81" s="24"/>
      <c r="CR81" s="24"/>
      <c r="CS81" s="24"/>
      <c r="CT81" s="24"/>
      <c r="CU81" s="24"/>
      <c r="CV81" s="24"/>
      <c r="CW81" s="24"/>
      <c r="CX81" s="24"/>
      <c r="CY81" s="24"/>
      <c r="CZ81" s="24"/>
      <c r="DA81" s="24"/>
      <c r="DB81" s="24"/>
      <c r="DC81" s="24"/>
      <c r="DD81" s="24"/>
      <c r="DE81" s="24"/>
      <c r="DF81" s="24"/>
      <c r="DG81" s="24"/>
      <c r="DH81" s="24"/>
      <c r="DI81" s="24"/>
      <c r="DJ81" s="24"/>
      <c r="DK81" s="24"/>
      <c r="DL81" s="24"/>
      <c r="DM81" s="24"/>
      <c r="DN81" s="24"/>
      <c r="DO81" s="24"/>
      <c r="DP81" s="24"/>
      <c r="DQ81" s="24"/>
      <c r="DR81" s="24"/>
      <c r="DS81" s="24"/>
      <c r="DT81" s="24"/>
      <c r="DU81" s="24"/>
      <c r="DV81" s="24"/>
      <c r="DW81" s="24"/>
      <c r="DX81" s="24"/>
      <c r="DY81" s="24"/>
      <c r="DZ81" s="24"/>
      <c r="EA81" s="24"/>
      <c r="EB81" s="24"/>
      <c r="EC81" s="24"/>
      <c r="ED81" s="24"/>
      <c r="EE81" s="24"/>
      <c r="EF81" s="24"/>
      <c r="EG81" s="24"/>
      <c r="EH81" s="24"/>
      <c r="EI81" s="24"/>
      <c r="EJ81" s="24"/>
      <c r="EK81" s="24"/>
      <c r="EL81" s="24"/>
      <c r="EM81" s="24"/>
      <c r="EN81" s="24"/>
      <c r="EO81" s="24"/>
      <c r="EP81" s="24"/>
      <c r="EQ81" s="24"/>
      <c r="ER81" s="24"/>
      <c r="ES81" s="24"/>
      <c r="ET81" s="24"/>
      <c r="EU81" s="24"/>
      <c r="EV81" s="24"/>
      <c r="EW81" s="24"/>
      <c r="EX81" s="24"/>
      <c r="EY81" s="24"/>
      <c r="EZ81" s="24"/>
      <c r="FA81" s="24"/>
      <c r="FB81" s="24"/>
      <c r="FC81" s="24"/>
      <c r="FD81" s="24"/>
      <c r="FE81" s="24"/>
      <c r="FF81" s="24"/>
      <c r="FG81" s="24"/>
      <c r="FH81" s="24"/>
      <c r="FI81" s="24"/>
      <c r="FJ81" s="24"/>
      <c r="FK81" s="24"/>
      <c r="FL81" s="24"/>
      <c r="FM81" s="24"/>
      <c r="FN81" s="24"/>
      <c r="FO81" s="24"/>
      <c r="FP81" s="24"/>
      <c r="FQ81" s="24"/>
      <c r="FR81" s="24"/>
      <c r="FS81" s="24"/>
      <c r="FT81" s="24"/>
      <c r="FU81" s="24"/>
      <c r="FV81" s="24"/>
      <c r="FW81" s="24"/>
      <c r="FX81" s="24"/>
      <c r="FY81" s="24"/>
      <c r="FZ81" s="24"/>
      <c r="GA81" s="24"/>
      <c r="GB81" s="24"/>
      <c r="GC81" s="24"/>
      <c r="GD81" s="24"/>
      <c r="GE81" s="24"/>
      <c r="GF81" s="24"/>
      <c r="GG81" s="24"/>
      <c r="GH81" s="24"/>
      <c r="GI81" s="24"/>
      <c r="GJ81" s="24"/>
      <c r="GK81" s="24"/>
      <c r="GL81" s="24"/>
      <c r="GM81" s="24"/>
      <c r="GN81" s="24"/>
      <c r="GO81" s="24"/>
      <c r="GP81" s="24"/>
      <c r="GQ81" s="24"/>
    </row>
    <row r="82" spans="2:199" ht="13.8" thickTop="1" x14ac:dyDescent="0.25">
      <c r="B82" s="135" t="s">
        <v>98</v>
      </c>
      <c r="C82" s="136"/>
      <c r="D82" s="137" t="s">
        <v>70</v>
      </c>
      <c r="E82" s="138"/>
      <c r="F82" s="138"/>
      <c r="G82" s="138"/>
      <c r="H82" s="139"/>
      <c r="I82" s="138" t="s">
        <v>71</v>
      </c>
      <c r="J82" s="138"/>
      <c r="K82" s="138"/>
      <c r="L82" s="138"/>
      <c r="M82" s="138"/>
      <c r="N82" s="139"/>
      <c r="O82" s="23">
        <v>1</v>
      </c>
      <c r="P82" s="140" t="s">
        <v>44</v>
      </c>
      <c r="Q82" s="141"/>
      <c r="R82" s="141"/>
      <c r="S82" s="136"/>
      <c r="T82" s="140" t="s">
        <v>45</v>
      </c>
      <c r="U82" s="141"/>
      <c r="V82" s="141"/>
      <c r="W82" s="136"/>
      <c r="X82" s="22">
        <v>2</v>
      </c>
      <c r="Y82" s="140" t="s">
        <v>44</v>
      </c>
      <c r="Z82" s="141"/>
      <c r="AA82" s="141"/>
      <c r="AB82" s="136"/>
      <c r="AC82" s="140" t="s">
        <v>45</v>
      </c>
      <c r="AD82" s="141"/>
      <c r="AE82" s="141"/>
      <c r="AF82" s="136"/>
      <c r="AG82" s="140" t="s">
        <v>46</v>
      </c>
      <c r="AH82" s="141"/>
      <c r="AI82" s="141"/>
      <c r="AJ82" s="140" t="s">
        <v>47</v>
      </c>
      <c r="AK82" s="141"/>
      <c r="AL82" s="136"/>
      <c r="AM82" s="26"/>
      <c r="AN82" s="26"/>
      <c r="AO82" s="26"/>
      <c r="AP82" s="26"/>
      <c r="AQ82" s="26"/>
      <c r="AR82" s="26"/>
      <c r="AS82" s="26"/>
      <c r="AT82" s="26"/>
      <c r="AU82" s="26"/>
      <c r="AV82" s="26"/>
      <c r="AW82" s="26"/>
      <c r="AX82" s="51" t="s">
        <v>94</v>
      </c>
      <c r="AY82" s="51"/>
      <c r="AZ82" s="51"/>
      <c r="BA82" s="50">
        <f>AY82*AZ82</f>
        <v>0</v>
      </c>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4"/>
      <c r="CJ82" s="24"/>
      <c r="CK82" s="24"/>
      <c r="CL82" s="24"/>
      <c r="CM82" s="24"/>
      <c r="CN82" s="24"/>
      <c r="CO82" s="24"/>
      <c r="CP82" s="24"/>
      <c r="CQ82" s="24"/>
      <c r="CR82" s="24"/>
      <c r="CS82" s="24"/>
      <c r="CT82" s="24"/>
      <c r="CU82" s="24"/>
      <c r="CV82" s="24"/>
      <c r="CW82" s="24"/>
      <c r="CX82" s="24"/>
      <c r="CY82" s="24"/>
      <c r="CZ82" s="24"/>
      <c r="DA82" s="24"/>
      <c r="DB82" s="24"/>
      <c r="DC82" s="24"/>
      <c r="DD82" s="24"/>
      <c r="DE82" s="24"/>
      <c r="DF82" s="24"/>
      <c r="DG82" s="24"/>
      <c r="DH82" s="24"/>
      <c r="DI82" s="24"/>
      <c r="DJ82" s="24"/>
      <c r="DK82" s="24"/>
      <c r="DL82" s="24"/>
      <c r="DM82" s="24"/>
      <c r="DN82" s="24"/>
      <c r="DO82" s="24"/>
      <c r="DP82" s="24"/>
      <c r="DQ82" s="24"/>
      <c r="DR82" s="24"/>
      <c r="DS82" s="24"/>
      <c r="DT82" s="24"/>
      <c r="DU82" s="24"/>
      <c r="DV82" s="24"/>
      <c r="DW82" s="24"/>
      <c r="DX82" s="24"/>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row>
    <row r="83" spans="2:199" x14ac:dyDescent="0.25">
      <c r="B83" s="83"/>
      <c r="C83" s="120"/>
      <c r="D83" s="83"/>
      <c r="E83" s="121"/>
      <c r="F83" s="121"/>
      <c r="G83" s="121"/>
      <c r="H83" s="122"/>
      <c r="I83" s="83"/>
      <c r="J83" s="121"/>
      <c r="K83" s="121"/>
      <c r="L83" s="121"/>
      <c r="M83" s="121"/>
      <c r="N83" s="122"/>
      <c r="O83" s="20" t="s">
        <v>48</v>
      </c>
      <c r="P83" s="85"/>
      <c r="Q83" s="86"/>
      <c r="R83" s="86"/>
      <c r="S83" s="87"/>
      <c r="T83" s="85"/>
      <c r="U83" s="86"/>
      <c r="V83" s="86"/>
      <c r="W83" s="87"/>
      <c r="X83" s="20" t="s">
        <v>49</v>
      </c>
      <c r="Y83" s="85"/>
      <c r="Z83" s="86"/>
      <c r="AA83" s="86"/>
      <c r="AB83" s="87"/>
      <c r="AC83" s="85"/>
      <c r="AD83" s="255"/>
      <c r="AE83" s="255"/>
      <c r="AF83" s="256"/>
      <c r="AG83" s="83"/>
      <c r="AH83" s="84"/>
      <c r="AI83" s="84"/>
      <c r="AJ83" s="85"/>
      <c r="AK83" s="86"/>
      <c r="AL83" s="87"/>
      <c r="AM83" s="26"/>
      <c r="AN83" s="26"/>
      <c r="AO83" s="26"/>
      <c r="AP83" s="26"/>
      <c r="AQ83" s="26"/>
      <c r="AR83" s="26"/>
      <c r="AS83" s="26"/>
      <c r="AT83" s="26"/>
      <c r="AU83" s="26"/>
      <c r="AV83" s="26"/>
      <c r="AW83" s="26"/>
      <c r="AX83" s="51" t="s">
        <v>95</v>
      </c>
      <c r="AY83" s="51"/>
      <c r="AZ83" s="51"/>
      <c r="BA83" s="50">
        <f>AY83*AZ83</f>
        <v>0</v>
      </c>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4"/>
      <c r="CJ83" s="24"/>
      <c r="CK83" s="24"/>
      <c r="CL83" s="24"/>
      <c r="CM83" s="24"/>
      <c r="CN83" s="24"/>
      <c r="CO83" s="24"/>
      <c r="CP83" s="24"/>
      <c r="CQ83" s="24"/>
      <c r="CR83" s="24"/>
      <c r="CS83" s="24"/>
      <c r="CT83" s="24"/>
      <c r="CU83" s="24"/>
      <c r="CV83" s="24"/>
      <c r="CW83" s="24"/>
      <c r="CX83" s="24"/>
      <c r="CY83" s="24"/>
      <c r="CZ83" s="24"/>
      <c r="DA83" s="24"/>
      <c r="DB83" s="24"/>
      <c r="DC83" s="24"/>
      <c r="DD83" s="24"/>
      <c r="DE83" s="24"/>
      <c r="DF83" s="24"/>
      <c r="DG83" s="24"/>
      <c r="DH83" s="24"/>
      <c r="DI83" s="24"/>
      <c r="DJ83" s="24"/>
      <c r="DK83" s="24"/>
      <c r="DL83" s="24"/>
      <c r="DM83" s="24"/>
      <c r="DN83" s="24"/>
      <c r="DO83" s="24"/>
      <c r="DP83" s="24"/>
      <c r="DQ83" s="24"/>
      <c r="DR83" s="24"/>
      <c r="DS83" s="24"/>
      <c r="DT83" s="24"/>
      <c r="DU83" s="24"/>
      <c r="DV83" s="24"/>
      <c r="DW83" s="24"/>
      <c r="DX83" s="24"/>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row>
    <row r="84" spans="2:199" x14ac:dyDescent="0.25">
      <c r="B84" s="83"/>
      <c r="C84" s="120"/>
      <c r="D84" s="83"/>
      <c r="E84" s="121"/>
      <c r="F84" s="121"/>
      <c r="G84" s="121"/>
      <c r="H84" s="122"/>
      <c r="I84" s="83"/>
      <c r="J84" s="121"/>
      <c r="K84" s="121"/>
      <c r="L84" s="121"/>
      <c r="M84" s="121"/>
      <c r="N84" s="122"/>
      <c r="O84" s="20" t="s">
        <v>52</v>
      </c>
      <c r="P84" s="85"/>
      <c r="Q84" s="86"/>
      <c r="R84" s="86"/>
      <c r="S84" s="87"/>
      <c r="T84" s="85"/>
      <c r="U84" s="86"/>
      <c r="V84" s="86"/>
      <c r="W84" s="87"/>
      <c r="X84" s="20" t="s">
        <v>51</v>
      </c>
      <c r="Y84" s="85"/>
      <c r="Z84" s="86"/>
      <c r="AA84" s="86"/>
      <c r="AB84" s="87"/>
      <c r="AC84" s="85"/>
      <c r="AD84" s="255"/>
      <c r="AE84" s="255"/>
      <c r="AF84" s="256"/>
      <c r="AG84" s="83"/>
      <c r="AH84" s="84"/>
      <c r="AI84" s="84"/>
      <c r="AJ84" s="85"/>
      <c r="AK84" s="86"/>
      <c r="AL84" s="87"/>
      <c r="AM84" s="26"/>
      <c r="AN84" s="26"/>
      <c r="AO84" s="26"/>
      <c r="AP84" s="26"/>
      <c r="AQ84" s="26"/>
      <c r="AR84" s="26"/>
      <c r="AS84" s="26"/>
      <c r="AT84" s="26"/>
      <c r="AU84" s="26"/>
      <c r="AV84" s="26"/>
      <c r="AW84" s="26"/>
      <c r="AX84" s="51" t="s">
        <v>132</v>
      </c>
      <c r="AY84" s="51"/>
      <c r="AZ84" s="51"/>
      <c r="BA84" s="50">
        <f>AY84*AZ84</f>
        <v>0</v>
      </c>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4"/>
      <c r="CJ84" s="24"/>
      <c r="CK84" s="24"/>
      <c r="CL84" s="24"/>
      <c r="CM84" s="24"/>
      <c r="CN84" s="24"/>
      <c r="CO84" s="24"/>
      <c r="CP84" s="24"/>
      <c r="CQ84" s="24"/>
      <c r="CR84" s="24"/>
      <c r="CS84" s="24"/>
      <c r="CT84" s="24"/>
      <c r="CU84" s="24"/>
      <c r="CV84" s="24"/>
      <c r="CW84" s="24"/>
      <c r="CX84" s="24"/>
      <c r="CY84" s="24"/>
      <c r="CZ84" s="24"/>
      <c r="DA84" s="24"/>
      <c r="DB84" s="24"/>
      <c r="DC84" s="24"/>
      <c r="DD84" s="24"/>
      <c r="DE84" s="24"/>
      <c r="DF84" s="24"/>
      <c r="DG84" s="24"/>
      <c r="DH84" s="24"/>
      <c r="DI84" s="24"/>
      <c r="DJ84" s="24"/>
      <c r="DK84" s="24"/>
      <c r="DL84" s="24"/>
      <c r="DM84" s="24"/>
      <c r="DN84" s="24"/>
      <c r="DO84" s="24"/>
      <c r="DP84" s="24"/>
      <c r="DQ84" s="24"/>
      <c r="DR84" s="24"/>
      <c r="DS84" s="24"/>
      <c r="DT84" s="24"/>
      <c r="DU84" s="24"/>
      <c r="DV84" s="24"/>
      <c r="DW84" s="24"/>
      <c r="DX84" s="24"/>
      <c r="DY84" s="24"/>
      <c r="DZ84" s="24"/>
      <c r="EA84" s="24"/>
      <c r="EB84" s="24"/>
      <c r="EC84" s="24"/>
      <c r="ED84" s="24"/>
      <c r="EE84" s="24"/>
      <c r="EF84" s="24"/>
      <c r="EG84" s="24"/>
      <c r="EH84" s="24"/>
      <c r="EI84" s="24"/>
      <c r="EJ84" s="24"/>
      <c r="EK84" s="24"/>
      <c r="EL84" s="24"/>
      <c r="EM84" s="24"/>
      <c r="EN84" s="24"/>
      <c r="EO84" s="24"/>
      <c r="EP84" s="24"/>
      <c r="EQ84" s="24"/>
      <c r="ER84" s="24"/>
      <c r="ES84" s="24"/>
      <c r="ET84" s="24"/>
      <c r="EU84" s="24"/>
      <c r="EV84" s="24"/>
      <c r="EW84" s="24"/>
      <c r="EX84" s="24"/>
      <c r="EY84" s="24"/>
      <c r="EZ84" s="24"/>
      <c r="FA84" s="24"/>
      <c r="FB84" s="24"/>
      <c r="FC84" s="24"/>
      <c r="FD84" s="24"/>
      <c r="FE84" s="24"/>
      <c r="FF84" s="24"/>
      <c r="FG84" s="24"/>
      <c r="FH84" s="24"/>
      <c r="FI84" s="24"/>
      <c r="FJ84" s="24"/>
      <c r="FK84" s="24"/>
      <c r="FL84" s="24"/>
      <c r="FM84" s="24"/>
      <c r="FN84" s="24"/>
      <c r="FO84" s="24"/>
      <c r="FP84" s="24"/>
      <c r="FQ84" s="24"/>
      <c r="FR84" s="24"/>
      <c r="FS84" s="24"/>
      <c r="FT84" s="24"/>
      <c r="FU84" s="24"/>
      <c r="FV84" s="24"/>
      <c r="FW84" s="24"/>
      <c r="FX84" s="24"/>
      <c r="FY84" s="24"/>
      <c r="FZ84" s="24"/>
      <c r="GA84" s="24"/>
      <c r="GB84" s="24"/>
      <c r="GC84" s="24"/>
      <c r="GD84" s="24"/>
      <c r="GE84" s="24"/>
      <c r="GF84" s="24"/>
      <c r="GG84" s="24"/>
      <c r="GH84" s="24"/>
      <c r="GI84" s="24"/>
      <c r="GJ84" s="24"/>
      <c r="GK84" s="24"/>
      <c r="GL84" s="24"/>
      <c r="GM84" s="24"/>
      <c r="GN84" s="24"/>
      <c r="GO84" s="24"/>
      <c r="GP84" s="24"/>
      <c r="GQ84" s="24"/>
    </row>
    <row r="85" spans="2:199" x14ac:dyDescent="0.25">
      <c r="B85" s="83"/>
      <c r="C85" s="120"/>
      <c r="D85" s="83"/>
      <c r="E85" s="121"/>
      <c r="F85" s="121"/>
      <c r="G85" s="121"/>
      <c r="H85" s="122"/>
      <c r="I85" s="83"/>
      <c r="J85" s="121"/>
      <c r="K85" s="121"/>
      <c r="L85" s="121"/>
      <c r="M85" s="121"/>
      <c r="N85" s="122"/>
      <c r="O85" s="20" t="s">
        <v>50</v>
      </c>
      <c r="P85" s="85"/>
      <c r="Q85" s="86"/>
      <c r="R85" s="86"/>
      <c r="S85" s="87"/>
      <c r="T85" s="85"/>
      <c r="U85" s="86"/>
      <c r="V85" s="86"/>
      <c r="W85" s="87"/>
      <c r="X85" s="20" t="s">
        <v>53</v>
      </c>
      <c r="Y85" s="85"/>
      <c r="Z85" s="86"/>
      <c r="AA85" s="86"/>
      <c r="AB85" s="87"/>
      <c r="AC85" s="85"/>
      <c r="AD85" s="255"/>
      <c r="AE85" s="255"/>
      <c r="AF85" s="256"/>
      <c r="AG85" s="83"/>
      <c r="AH85" s="84"/>
      <c r="AI85" s="84"/>
      <c r="AJ85" s="85"/>
      <c r="AK85" s="86"/>
      <c r="AL85" s="87"/>
      <c r="AM85" s="26"/>
      <c r="AN85" s="26"/>
      <c r="AO85" s="26"/>
      <c r="AP85" s="26"/>
      <c r="AQ85" s="26"/>
      <c r="AR85" s="26"/>
      <c r="AS85" s="26"/>
      <c r="AT85" s="26"/>
      <c r="AU85" s="26"/>
      <c r="AV85" s="26"/>
      <c r="AW85" s="26"/>
      <c r="AX85" s="51" t="s">
        <v>97</v>
      </c>
      <c r="AY85" s="51"/>
      <c r="AZ85" s="51"/>
      <c r="BA85" s="50">
        <f>AY85*AZ85</f>
        <v>0</v>
      </c>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4"/>
      <c r="CJ85" s="24"/>
      <c r="CK85" s="24"/>
      <c r="CL85" s="24"/>
      <c r="CM85" s="24"/>
      <c r="CN85" s="24"/>
      <c r="CO85" s="24"/>
      <c r="CP85" s="24"/>
      <c r="CQ85" s="24"/>
      <c r="CR85" s="24"/>
      <c r="CS85" s="24"/>
      <c r="CT85" s="24"/>
      <c r="CU85" s="24"/>
      <c r="CV85" s="24"/>
      <c r="CW85" s="24"/>
      <c r="CX85" s="24"/>
      <c r="CY85" s="24"/>
      <c r="CZ85" s="24"/>
      <c r="DA85" s="24"/>
      <c r="DB85" s="24"/>
      <c r="DC85" s="24"/>
      <c r="DD85" s="24"/>
      <c r="DE85" s="24"/>
      <c r="DF85" s="24"/>
      <c r="DG85" s="24"/>
      <c r="DH85" s="24"/>
      <c r="DI85" s="24"/>
      <c r="DJ85" s="24"/>
      <c r="DK85" s="24"/>
      <c r="DL85" s="24"/>
      <c r="DM85" s="24"/>
      <c r="DN85" s="24"/>
      <c r="DO85" s="24"/>
      <c r="DP85" s="24"/>
      <c r="DQ85" s="24"/>
      <c r="DR85" s="24"/>
      <c r="DS85" s="24"/>
      <c r="DT85" s="24"/>
      <c r="DU85" s="24"/>
      <c r="DV85" s="24"/>
      <c r="DW85" s="24"/>
      <c r="DX85" s="24"/>
      <c r="DY85" s="24"/>
      <c r="DZ85" s="24"/>
      <c r="EA85" s="24"/>
      <c r="EB85" s="24"/>
      <c r="EC85" s="24"/>
      <c r="ED85" s="24"/>
      <c r="EE85" s="24"/>
      <c r="EF85" s="24"/>
      <c r="EG85" s="24"/>
      <c r="EH85" s="24"/>
      <c r="EI85" s="24"/>
      <c r="EJ85" s="24"/>
      <c r="EK85" s="24"/>
      <c r="EL85" s="24"/>
      <c r="EM85" s="24"/>
      <c r="EN85" s="24"/>
      <c r="EO85" s="24"/>
      <c r="EP85" s="24"/>
      <c r="EQ85" s="24"/>
      <c r="ER85" s="24"/>
      <c r="ES85" s="24"/>
      <c r="ET85" s="24"/>
      <c r="EU85" s="24"/>
      <c r="EV85" s="24"/>
      <c r="EW85" s="24"/>
      <c r="EX85" s="24"/>
      <c r="EY85" s="24"/>
      <c r="EZ85" s="24"/>
      <c r="FA85" s="24"/>
      <c r="FB85" s="24"/>
      <c r="FC85" s="24"/>
      <c r="FD85" s="24"/>
      <c r="FE85" s="24"/>
      <c r="FF85" s="24"/>
      <c r="FG85" s="24"/>
      <c r="FH85" s="24"/>
      <c r="FI85" s="24"/>
      <c r="FJ85" s="24"/>
      <c r="FK85" s="24"/>
      <c r="FL85" s="24"/>
      <c r="FM85" s="24"/>
      <c r="FN85" s="24"/>
      <c r="FO85" s="24"/>
      <c r="FP85" s="24"/>
      <c r="FQ85" s="24"/>
      <c r="FR85" s="24"/>
      <c r="FS85" s="24"/>
      <c r="FT85" s="24"/>
      <c r="FU85" s="24"/>
      <c r="FV85" s="24"/>
      <c r="FW85" s="24"/>
      <c r="FX85" s="24"/>
      <c r="FY85" s="24"/>
      <c r="FZ85" s="24"/>
      <c r="GA85" s="24"/>
      <c r="GB85" s="24"/>
      <c r="GC85" s="24"/>
      <c r="GD85" s="24"/>
      <c r="GE85" s="24"/>
      <c r="GF85" s="24"/>
      <c r="GG85" s="24"/>
      <c r="GH85" s="24"/>
      <c r="GI85" s="24"/>
      <c r="GJ85" s="24"/>
      <c r="GK85" s="24"/>
      <c r="GL85" s="24"/>
      <c r="GM85" s="24"/>
      <c r="GN85" s="24"/>
      <c r="GO85" s="24"/>
      <c r="GP85" s="24"/>
      <c r="GQ85" s="24"/>
    </row>
    <row r="86" spans="2:199" x14ac:dyDescent="0.25">
      <c r="B86" s="123" t="s">
        <v>54</v>
      </c>
      <c r="C86" s="124"/>
      <c r="D86" s="125"/>
      <c r="E86" s="126"/>
      <c r="F86" s="127"/>
      <c r="G86" s="128"/>
      <c r="H86" s="123" t="s">
        <v>55</v>
      </c>
      <c r="I86" s="124"/>
      <c r="J86" s="129"/>
      <c r="K86" s="127"/>
      <c r="L86" s="127"/>
      <c r="M86" s="127"/>
      <c r="N86" s="128"/>
      <c r="O86" s="130"/>
      <c r="P86" s="131"/>
      <c r="Q86" s="131"/>
      <c r="R86" s="131"/>
      <c r="S86" s="131"/>
      <c r="T86" s="132"/>
      <c r="U86" s="133"/>
      <c r="V86" s="133"/>
      <c r="W86" s="134"/>
      <c r="X86" s="20" t="s">
        <v>56</v>
      </c>
      <c r="Y86" s="85"/>
      <c r="Z86" s="86"/>
      <c r="AA86" s="86"/>
      <c r="AB86" s="87"/>
      <c r="AC86" s="85"/>
      <c r="AD86" s="86"/>
      <c r="AE86" s="86"/>
      <c r="AF86" s="87"/>
      <c r="AG86" s="83"/>
      <c r="AH86" s="84"/>
      <c r="AI86" s="84"/>
      <c r="AJ86" s="85"/>
      <c r="AK86" s="86"/>
      <c r="AL86" s="87"/>
      <c r="AM86" s="26"/>
      <c r="AN86" s="26"/>
      <c r="AO86" s="26"/>
      <c r="AP86" s="26"/>
      <c r="AQ86" s="26"/>
      <c r="AR86" s="26"/>
      <c r="AS86" s="26"/>
      <c r="AT86" s="26"/>
      <c r="AU86" s="26"/>
      <c r="AV86" s="26"/>
      <c r="AW86" s="26"/>
      <c r="AX86" s="51" t="s">
        <v>98</v>
      </c>
      <c r="AY86" s="51"/>
      <c r="AZ86" s="51"/>
      <c r="BA86" s="50">
        <f>AY86*AZ86</f>
        <v>0</v>
      </c>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4"/>
      <c r="CJ86" s="24"/>
      <c r="CK86" s="24"/>
      <c r="CL86" s="24"/>
      <c r="CM86" s="24"/>
      <c r="CN86" s="24"/>
      <c r="CO86" s="24"/>
      <c r="CP86" s="24"/>
      <c r="CQ86" s="24"/>
      <c r="CR86" s="24"/>
      <c r="CS86" s="24"/>
      <c r="CT86" s="24"/>
      <c r="CU86" s="24"/>
      <c r="CV86" s="24"/>
      <c r="CW86" s="24"/>
      <c r="CX86" s="24"/>
      <c r="CY86" s="24"/>
      <c r="CZ86" s="24"/>
      <c r="DA86" s="24"/>
      <c r="DB86" s="24"/>
      <c r="DC86" s="24"/>
      <c r="DD86" s="24"/>
      <c r="DE86" s="24"/>
      <c r="DF86" s="24"/>
      <c r="DG86" s="24"/>
      <c r="DH86" s="24"/>
      <c r="DI86" s="24"/>
      <c r="DJ86" s="24"/>
      <c r="DK86" s="24"/>
      <c r="DL86" s="24"/>
      <c r="DM86" s="24"/>
      <c r="DN86" s="24"/>
      <c r="DO86" s="24"/>
      <c r="DP86" s="24"/>
      <c r="DQ86" s="24"/>
      <c r="DR86" s="24"/>
      <c r="DS86" s="24"/>
      <c r="DT86" s="24"/>
      <c r="DU86" s="24"/>
      <c r="DV86" s="24"/>
      <c r="DW86" s="24"/>
      <c r="DX86" s="24"/>
      <c r="DY86" s="24"/>
      <c r="DZ86" s="24"/>
      <c r="EA86" s="24"/>
      <c r="EB86" s="24"/>
      <c r="EC86" s="24"/>
      <c r="ED86" s="24"/>
      <c r="EE86" s="24"/>
      <c r="EF86" s="24"/>
      <c r="EG86" s="24"/>
      <c r="EH86" s="24"/>
      <c r="EI86" s="24"/>
      <c r="EJ86" s="24"/>
      <c r="EK86" s="24"/>
      <c r="EL86" s="24"/>
      <c r="EM86" s="24"/>
      <c r="EN86" s="24"/>
      <c r="EO86" s="24"/>
      <c r="EP86" s="24"/>
      <c r="EQ86" s="24"/>
      <c r="ER86" s="24"/>
      <c r="ES86" s="24"/>
      <c r="ET86" s="24"/>
      <c r="EU86" s="24"/>
      <c r="EV86" s="24"/>
      <c r="EW86" s="24"/>
      <c r="EX86" s="24"/>
      <c r="EY86" s="24"/>
      <c r="EZ86" s="24"/>
      <c r="FA86" s="24"/>
      <c r="FB86" s="24"/>
      <c r="FC86" s="24"/>
      <c r="FD86" s="24"/>
      <c r="FE86" s="24"/>
      <c r="FF86" s="24"/>
      <c r="FG86" s="24"/>
      <c r="FH86" s="24"/>
      <c r="FI86" s="24"/>
      <c r="FJ86" s="24"/>
      <c r="FK86" s="24"/>
      <c r="FL86" s="24"/>
      <c r="FM86" s="24"/>
      <c r="FN86" s="24"/>
      <c r="FO86" s="24"/>
      <c r="FP86" s="24"/>
      <c r="FQ86" s="24"/>
      <c r="FR86" s="24"/>
      <c r="FS86" s="24"/>
      <c r="FT86" s="24"/>
      <c r="FU86" s="24"/>
      <c r="FV86" s="24"/>
      <c r="FW86" s="24"/>
      <c r="FX86" s="24"/>
      <c r="FY86" s="24"/>
      <c r="FZ86" s="24"/>
      <c r="GA86" s="24"/>
      <c r="GB86" s="24"/>
      <c r="GC86" s="24"/>
      <c r="GD86" s="24"/>
      <c r="GE86" s="24"/>
      <c r="GF86" s="24"/>
      <c r="GG86" s="24"/>
      <c r="GH86" s="24"/>
      <c r="GI86" s="24"/>
      <c r="GJ86" s="24"/>
      <c r="GK86" s="24"/>
      <c r="GL86" s="24"/>
      <c r="GM86" s="24"/>
      <c r="GN86" s="24"/>
      <c r="GO86" s="24"/>
      <c r="GP86" s="24"/>
      <c r="GQ86" s="24"/>
    </row>
    <row r="87" spans="2:199" ht="13.8" thickBot="1" x14ac:dyDescent="0.3">
      <c r="B87" s="3"/>
      <c r="C87" s="90" t="s">
        <v>143</v>
      </c>
      <c r="D87" s="91"/>
      <c r="E87" s="3"/>
      <c r="F87" s="142" t="s">
        <v>146</v>
      </c>
      <c r="G87" s="91"/>
      <c r="H87" s="3"/>
      <c r="I87" s="90" t="s">
        <v>145</v>
      </c>
      <c r="J87" s="92"/>
      <c r="K87" s="3"/>
      <c r="L87" s="90" t="s">
        <v>147</v>
      </c>
      <c r="M87" s="181"/>
      <c r="N87" s="91"/>
      <c r="O87" s="21" t="s">
        <v>57</v>
      </c>
      <c r="P87" s="96">
        <f>B87*0.33+E87*0.58</f>
        <v>0</v>
      </c>
      <c r="Q87" s="99"/>
      <c r="R87" s="99"/>
      <c r="S87" s="100"/>
      <c r="T87" s="96">
        <f>H87*0.33+K87*0.58</f>
        <v>0</v>
      </c>
      <c r="U87" s="99"/>
      <c r="V87" s="99"/>
      <c r="W87" s="100"/>
      <c r="X87" s="21" t="s">
        <v>21</v>
      </c>
      <c r="Y87" s="101">
        <f>SUM(Y83:AB86)</f>
        <v>0</v>
      </c>
      <c r="Z87" s="102"/>
      <c r="AA87" s="102"/>
      <c r="AB87" s="103"/>
      <c r="AC87" s="101">
        <f>SUM(AC83:AF86)</f>
        <v>0</v>
      </c>
      <c r="AD87" s="109"/>
      <c r="AE87" s="109"/>
      <c r="AF87" s="110"/>
      <c r="AG87" s="107"/>
      <c r="AH87" s="108"/>
      <c r="AI87" s="108"/>
      <c r="AJ87" s="101">
        <f>SUM(AJ83:AL86)</f>
        <v>0</v>
      </c>
      <c r="AK87" s="109"/>
      <c r="AL87" s="110"/>
      <c r="AM87" s="26"/>
      <c r="AN87" s="26"/>
      <c r="AO87" s="26"/>
      <c r="AP87" s="26"/>
      <c r="AQ87" s="26"/>
      <c r="AR87" s="26"/>
      <c r="AS87" s="26"/>
      <c r="AT87" s="26"/>
      <c r="AU87" s="26"/>
      <c r="AV87" s="26"/>
      <c r="AW87" s="26"/>
      <c r="AX87" s="51"/>
      <c r="AY87" s="51" t="s">
        <v>130</v>
      </c>
      <c r="AZ87" s="51" t="s">
        <v>131</v>
      </c>
      <c r="BA87" s="50" t="s">
        <v>133</v>
      </c>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4"/>
      <c r="CJ87" s="24"/>
      <c r="CK87" s="24"/>
      <c r="CL87" s="24"/>
      <c r="CM87" s="24"/>
      <c r="CN87" s="24"/>
      <c r="CO87" s="24"/>
      <c r="CP87" s="24"/>
      <c r="CQ87" s="24"/>
      <c r="CR87" s="24"/>
      <c r="CS87" s="24"/>
      <c r="CT87" s="24"/>
      <c r="CU87" s="24"/>
      <c r="CV87" s="24"/>
      <c r="CW87" s="24"/>
      <c r="CX87" s="24"/>
      <c r="CY87" s="24"/>
      <c r="CZ87" s="24"/>
      <c r="DA87" s="24"/>
      <c r="DB87" s="24"/>
      <c r="DC87" s="24"/>
      <c r="DD87" s="24"/>
      <c r="DE87" s="24"/>
      <c r="DF87" s="24"/>
      <c r="DG87" s="24"/>
      <c r="DH87" s="24"/>
      <c r="DI87" s="24"/>
      <c r="DJ87" s="24"/>
      <c r="DK87" s="24"/>
      <c r="DL87" s="24"/>
      <c r="DM87" s="24"/>
      <c r="DN87" s="24"/>
      <c r="DO87" s="24"/>
      <c r="DP87" s="24"/>
      <c r="DQ87" s="24"/>
      <c r="DR87" s="24"/>
      <c r="DS87" s="24"/>
      <c r="DT87" s="24"/>
      <c r="DU87" s="24"/>
      <c r="DV87" s="24"/>
      <c r="DW87" s="24"/>
      <c r="DX87" s="24"/>
      <c r="DY87" s="24"/>
      <c r="DZ87" s="24"/>
      <c r="EA87" s="24"/>
      <c r="EB87" s="24"/>
      <c r="EC87" s="24"/>
      <c r="ED87" s="24"/>
      <c r="EE87" s="24"/>
      <c r="EF87" s="24"/>
      <c r="EG87" s="24"/>
      <c r="EH87" s="24"/>
      <c r="EI87" s="24"/>
      <c r="EJ87" s="24"/>
      <c r="EK87" s="24"/>
      <c r="EL87" s="24"/>
      <c r="EM87" s="24"/>
      <c r="EN87" s="24"/>
      <c r="EO87" s="24"/>
      <c r="EP87" s="24"/>
      <c r="EQ87" s="24"/>
      <c r="ER87" s="24"/>
      <c r="ES87" s="24"/>
      <c r="ET87" s="24"/>
      <c r="EU87" s="24"/>
      <c r="EV87" s="24"/>
      <c r="EW87" s="24"/>
      <c r="EX87" s="24"/>
      <c r="EY87" s="24"/>
      <c r="EZ87" s="24"/>
      <c r="FA87" s="24"/>
      <c r="FB87" s="24"/>
      <c r="FC87" s="24"/>
      <c r="FD87" s="24"/>
      <c r="FE87" s="24"/>
      <c r="FF87" s="24"/>
      <c r="FG87" s="24"/>
      <c r="FH87" s="24"/>
      <c r="FI87" s="24"/>
      <c r="FJ87" s="24"/>
      <c r="FK87" s="24"/>
      <c r="FL87" s="24"/>
      <c r="FM87" s="24"/>
      <c r="FN87" s="24"/>
      <c r="FO87" s="24"/>
      <c r="FP87" s="24"/>
      <c r="FQ87" s="24"/>
      <c r="FR87" s="24"/>
      <c r="FS87" s="24"/>
      <c r="FT87" s="24"/>
      <c r="FU87" s="24"/>
      <c r="FV87" s="24"/>
      <c r="FW87" s="24"/>
      <c r="FX87" s="24"/>
      <c r="FY87" s="24"/>
      <c r="FZ87" s="24"/>
      <c r="GA87" s="24"/>
      <c r="GB87" s="24"/>
      <c r="GC87" s="24"/>
      <c r="GD87" s="24"/>
      <c r="GE87" s="24"/>
      <c r="GF87" s="24"/>
      <c r="GG87" s="24"/>
      <c r="GH87" s="24"/>
      <c r="GI87" s="24"/>
      <c r="GJ87" s="24"/>
      <c r="GK87" s="24"/>
      <c r="GL87" s="24"/>
      <c r="GM87" s="24"/>
      <c r="GN87" s="24"/>
      <c r="GO87" s="24"/>
      <c r="GP87" s="24"/>
      <c r="GQ87" s="24"/>
    </row>
    <row r="88" spans="2:199" ht="13.8" thickTop="1" x14ac:dyDescent="0.25">
      <c r="B88" s="135" t="s">
        <v>99</v>
      </c>
      <c r="C88" s="136"/>
      <c r="D88" s="137" t="s">
        <v>70</v>
      </c>
      <c r="E88" s="138"/>
      <c r="F88" s="138"/>
      <c r="G88" s="138"/>
      <c r="H88" s="139"/>
      <c r="I88" s="138" t="s">
        <v>71</v>
      </c>
      <c r="J88" s="138"/>
      <c r="K88" s="138"/>
      <c r="L88" s="138"/>
      <c r="M88" s="138"/>
      <c r="N88" s="139"/>
      <c r="O88" s="23">
        <v>1</v>
      </c>
      <c r="P88" s="140" t="s">
        <v>44</v>
      </c>
      <c r="Q88" s="141"/>
      <c r="R88" s="141"/>
      <c r="S88" s="136"/>
      <c r="T88" s="140" t="s">
        <v>45</v>
      </c>
      <c r="U88" s="141"/>
      <c r="V88" s="141"/>
      <c r="W88" s="136"/>
      <c r="X88" s="22">
        <v>2</v>
      </c>
      <c r="Y88" s="140" t="s">
        <v>44</v>
      </c>
      <c r="Z88" s="141"/>
      <c r="AA88" s="141"/>
      <c r="AB88" s="136"/>
      <c r="AC88" s="140" t="s">
        <v>45</v>
      </c>
      <c r="AD88" s="141"/>
      <c r="AE88" s="141"/>
      <c r="AF88" s="136"/>
      <c r="AG88" s="140" t="s">
        <v>46</v>
      </c>
      <c r="AH88" s="141"/>
      <c r="AI88" s="141"/>
      <c r="AJ88" s="140" t="s">
        <v>47</v>
      </c>
      <c r="AK88" s="141"/>
      <c r="AL88" s="136"/>
      <c r="AM88" s="26"/>
      <c r="AN88" s="26"/>
      <c r="AO88" s="26"/>
      <c r="AP88" s="26"/>
      <c r="AQ88" s="26"/>
      <c r="AR88" s="26"/>
      <c r="AS88" s="26"/>
      <c r="AT88" s="26"/>
      <c r="AU88" s="26"/>
      <c r="AV88" s="26"/>
      <c r="AW88" s="26"/>
      <c r="AX88" s="51" t="s">
        <v>94</v>
      </c>
      <c r="AY88" s="51"/>
      <c r="AZ88" s="51"/>
      <c r="BA88" s="50">
        <f>AY88*AZ88</f>
        <v>0</v>
      </c>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4"/>
      <c r="CJ88" s="24"/>
      <c r="CK88" s="24"/>
      <c r="CL88" s="24"/>
      <c r="CM88" s="24"/>
      <c r="CN88" s="24"/>
      <c r="CO88" s="24"/>
      <c r="CP88" s="24"/>
      <c r="CQ88" s="24"/>
      <c r="CR88" s="24"/>
      <c r="CS88" s="24"/>
      <c r="CT88" s="24"/>
      <c r="CU88" s="24"/>
      <c r="CV88" s="24"/>
      <c r="CW88" s="24"/>
      <c r="CX88" s="24"/>
      <c r="CY88" s="24"/>
      <c r="CZ88" s="24"/>
      <c r="DA88" s="24"/>
      <c r="DB88" s="24"/>
      <c r="DC88" s="24"/>
      <c r="DD88" s="24"/>
      <c r="DE88" s="24"/>
      <c r="DF88" s="24"/>
      <c r="DG88" s="24"/>
      <c r="DH88" s="24"/>
      <c r="DI88" s="24"/>
      <c r="DJ88" s="24"/>
      <c r="DK88" s="24"/>
      <c r="DL88" s="24"/>
      <c r="DM88" s="24"/>
      <c r="DN88" s="24"/>
      <c r="DO88" s="24"/>
      <c r="DP88" s="24"/>
      <c r="DQ88" s="24"/>
      <c r="DR88" s="24"/>
      <c r="DS88" s="24"/>
      <c r="DT88" s="24"/>
      <c r="DU88" s="24"/>
      <c r="DV88" s="24"/>
      <c r="DW88" s="24"/>
      <c r="DX88" s="24"/>
      <c r="DY88" s="24"/>
      <c r="DZ88" s="24"/>
      <c r="EA88" s="24"/>
      <c r="EB88" s="24"/>
      <c r="EC88" s="24"/>
      <c r="ED88" s="24"/>
      <c r="EE88" s="24"/>
      <c r="EF88" s="24"/>
      <c r="EG88" s="24"/>
      <c r="EH88" s="24"/>
      <c r="EI88" s="24"/>
      <c r="EJ88" s="24"/>
      <c r="EK88" s="24"/>
      <c r="EL88" s="24"/>
      <c r="EM88" s="24"/>
      <c r="EN88" s="24"/>
      <c r="EO88" s="24"/>
      <c r="EP88" s="24"/>
      <c r="EQ88" s="24"/>
      <c r="ER88" s="24"/>
      <c r="ES88" s="24"/>
      <c r="ET88" s="24"/>
      <c r="EU88" s="24"/>
      <c r="EV88" s="24"/>
      <c r="EW88" s="24"/>
      <c r="EX88" s="24"/>
      <c r="EY88" s="24"/>
      <c r="EZ88" s="24"/>
      <c r="FA88" s="24"/>
      <c r="FB88" s="24"/>
      <c r="FC88" s="24"/>
      <c r="FD88" s="24"/>
      <c r="FE88" s="24"/>
      <c r="FF88" s="24"/>
      <c r="FG88" s="24"/>
      <c r="FH88" s="24"/>
      <c r="FI88" s="24"/>
      <c r="FJ88" s="24"/>
      <c r="FK88" s="24"/>
      <c r="FL88" s="24"/>
      <c r="FM88" s="24"/>
      <c r="FN88" s="24"/>
      <c r="FO88" s="24"/>
      <c r="FP88" s="24"/>
      <c r="FQ88" s="24"/>
      <c r="FR88" s="24"/>
      <c r="FS88" s="24"/>
      <c r="FT88" s="24"/>
      <c r="FU88" s="24"/>
      <c r="FV88" s="24"/>
      <c r="FW88" s="24"/>
      <c r="FX88" s="24"/>
      <c r="FY88" s="24"/>
      <c r="FZ88" s="24"/>
      <c r="GA88" s="24"/>
      <c r="GB88" s="24"/>
      <c r="GC88" s="24"/>
      <c r="GD88" s="24"/>
      <c r="GE88" s="24"/>
      <c r="GF88" s="24"/>
      <c r="GG88" s="24"/>
      <c r="GH88" s="24"/>
      <c r="GI88" s="24"/>
      <c r="GJ88" s="24"/>
      <c r="GK88" s="24"/>
      <c r="GL88" s="24"/>
      <c r="GM88" s="24"/>
      <c r="GN88" s="24"/>
      <c r="GO88" s="24"/>
      <c r="GP88" s="24"/>
      <c r="GQ88" s="24"/>
    </row>
    <row r="89" spans="2:199" x14ac:dyDescent="0.25">
      <c r="B89" s="83"/>
      <c r="C89" s="120"/>
      <c r="D89" s="83"/>
      <c r="E89" s="121"/>
      <c r="F89" s="121"/>
      <c r="G89" s="121"/>
      <c r="H89" s="122"/>
      <c r="I89" s="83"/>
      <c r="J89" s="121"/>
      <c r="K89" s="121"/>
      <c r="L89" s="121"/>
      <c r="M89" s="121"/>
      <c r="N89" s="122"/>
      <c r="O89" s="20" t="s">
        <v>48</v>
      </c>
      <c r="P89" s="85"/>
      <c r="Q89" s="86"/>
      <c r="R89" s="86"/>
      <c r="S89" s="87"/>
      <c r="T89" s="85"/>
      <c r="U89" s="86"/>
      <c r="V89" s="86"/>
      <c r="W89" s="87"/>
      <c r="X89" s="20" t="s">
        <v>49</v>
      </c>
      <c r="Y89" s="85"/>
      <c r="Z89" s="86"/>
      <c r="AA89" s="86"/>
      <c r="AB89" s="87"/>
      <c r="AC89" s="85"/>
      <c r="AD89" s="255"/>
      <c r="AE89" s="255"/>
      <c r="AF89" s="256"/>
      <c r="AG89" s="83"/>
      <c r="AH89" s="84"/>
      <c r="AI89" s="84"/>
      <c r="AJ89" s="85"/>
      <c r="AK89" s="86"/>
      <c r="AL89" s="87"/>
      <c r="AM89" s="26"/>
      <c r="AN89" s="26"/>
      <c r="AO89" s="26"/>
      <c r="AP89" s="26"/>
      <c r="AQ89" s="26"/>
      <c r="AR89" s="26"/>
      <c r="AS89" s="26"/>
      <c r="AT89" s="26"/>
      <c r="AU89" s="26"/>
      <c r="AV89" s="26"/>
      <c r="AW89" s="26"/>
      <c r="AX89" s="51" t="s">
        <v>95</v>
      </c>
      <c r="AY89" s="51"/>
      <c r="AZ89" s="51"/>
      <c r="BA89" s="50">
        <f>AY89*AZ89</f>
        <v>0</v>
      </c>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4"/>
      <c r="CJ89" s="24"/>
      <c r="CK89" s="24"/>
      <c r="CL89" s="24"/>
      <c r="CM89" s="24"/>
      <c r="CN89" s="24"/>
      <c r="CO89" s="24"/>
      <c r="CP89" s="24"/>
      <c r="CQ89" s="24"/>
      <c r="CR89" s="24"/>
      <c r="CS89" s="24"/>
      <c r="CT89" s="24"/>
      <c r="CU89" s="24"/>
      <c r="CV89" s="24"/>
      <c r="CW89" s="24"/>
      <c r="CX89" s="24"/>
      <c r="CY89" s="24"/>
      <c r="CZ89" s="24"/>
      <c r="DA89" s="24"/>
      <c r="DB89" s="24"/>
      <c r="DC89" s="24"/>
      <c r="DD89" s="24"/>
      <c r="DE89" s="24"/>
      <c r="DF89" s="24"/>
      <c r="DG89" s="24"/>
      <c r="DH89" s="24"/>
      <c r="DI89" s="24"/>
      <c r="DJ89" s="24"/>
      <c r="DK89" s="24"/>
      <c r="DL89" s="24"/>
      <c r="DM89" s="24"/>
      <c r="DN89" s="24"/>
      <c r="DO89" s="24"/>
      <c r="DP89" s="24"/>
      <c r="DQ89" s="24"/>
      <c r="DR89" s="24"/>
      <c r="DS89" s="24"/>
      <c r="DT89" s="24"/>
      <c r="DU89" s="24"/>
      <c r="DV89" s="24"/>
      <c r="DW89" s="24"/>
      <c r="DX89" s="24"/>
      <c r="DY89" s="24"/>
      <c r="DZ89" s="24"/>
      <c r="EA89" s="24"/>
      <c r="EB89" s="24"/>
      <c r="EC89" s="24"/>
      <c r="ED89" s="24"/>
      <c r="EE89" s="24"/>
      <c r="EF89" s="24"/>
      <c r="EG89" s="24"/>
      <c r="EH89" s="24"/>
      <c r="EI89" s="24"/>
      <c r="EJ89" s="24"/>
      <c r="EK89" s="24"/>
      <c r="EL89" s="24"/>
      <c r="EM89" s="24"/>
      <c r="EN89" s="24"/>
      <c r="EO89" s="24"/>
      <c r="EP89" s="24"/>
      <c r="EQ89" s="24"/>
      <c r="ER89" s="24"/>
      <c r="ES89" s="24"/>
      <c r="ET89" s="24"/>
      <c r="EU89" s="24"/>
      <c r="EV89" s="24"/>
      <c r="EW89" s="24"/>
      <c r="EX89" s="24"/>
      <c r="EY89" s="24"/>
      <c r="EZ89" s="24"/>
      <c r="FA89" s="24"/>
      <c r="FB89" s="24"/>
      <c r="FC89" s="24"/>
      <c r="FD89" s="24"/>
      <c r="FE89" s="24"/>
      <c r="FF89" s="24"/>
      <c r="FG89" s="24"/>
      <c r="FH89" s="24"/>
      <c r="FI89" s="24"/>
      <c r="FJ89" s="24"/>
      <c r="FK89" s="24"/>
      <c r="FL89" s="24"/>
      <c r="FM89" s="24"/>
      <c r="FN89" s="24"/>
      <c r="FO89" s="24"/>
      <c r="FP89" s="24"/>
      <c r="FQ89" s="24"/>
      <c r="FR89" s="24"/>
      <c r="FS89" s="24"/>
      <c r="FT89" s="24"/>
      <c r="FU89" s="24"/>
      <c r="FV89" s="24"/>
      <c r="FW89" s="24"/>
      <c r="FX89" s="24"/>
      <c r="FY89" s="24"/>
      <c r="FZ89" s="24"/>
      <c r="GA89" s="24"/>
      <c r="GB89" s="24"/>
      <c r="GC89" s="24"/>
      <c r="GD89" s="24"/>
      <c r="GE89" s="24"/>
      <c r="GF89" s="24"/>
      <c r="GG89" s="24"/>
      <c r="GH89" s="24"/>
      <c r="GI89" s="24"/>
      <c r="GJ89" s="24"/>
      <c r="GK89" s="24"/>
      <c r="GL89" s="24"/>
      <c r="GM89" s="24"/>
      <c r="GN89" s="24"/>
      <c r="GO89" s="24"/>
      <c r="GP89" s="24"/>
      <c r="GQ89" s="24"/>
    </row>
    <row r="90" spans="2:199" x14ac:dyDescent="0.25">
      <c r="B90" s="83"/>
      <c r="C90" s="120"/>
      <c r="D90" s="83"/>
      <c r="E90" s="121"/>
      <c r="F90" s="121"/>
      <c r="G90" s="121"/>
      <c r="H90" s="122"/>
      <c r="I90" s="83"/>
      <c r="J90" s="121"/>
      <c r="K90" s="121"/>
      <c r="L90" s="121"/>
      <c r="M90" s="121"/>
      <c r="N90" s="122"/>
      <c r="O90" s="20" t="s">
        <v>52</v>
      </c>
      <c r="P90" s="85"/>
      <c r="Q90" s="86"/>
      <c r="R90" s="86"/>
      <c r="S90" s="87"/>
      <c r="T90" s="85"/>
      <c r="U90" s="86"/>
      <c r="V90" s="86"/>
      <c r="W90" s="87"/>
      <c r="X90" s="20" t="s">
        <v>51</v>
      </c>
      <c r="Y90" s="85"/>
      <c r="Z90" s="86"/>
      <c r="AA90" s="86"/>
      <c r="AB90" s="87"/>
      <c r="AC90" s="85"/>
      <c r="AD90" s="255"/>
      <c r="AE90" s="255"/>
      <c r="AF90" s="256"/>
      <c r="AG90" s="83"/>
      <c r="AH90" s="84"/>
      <c r="AI90" s="84"/>
      <c r="AJ90" s="85"/>
      <c r="AK90" s="86"/>
      <c r="AL90" s="87"/>
      <c r="AM90" s="26"/>
      <c r="AN90" s="26"/>
      <c r="AO90" s="26"/>
      <c r="AP90" s="26"/>
      <c r="AQ90" s="26"/>
      <c r="AR90" s="26"/>
      <c r="AS90" s="26"/>
      <c r="AT90" s="26"/>
      <c r="AU90" s="26"/>
      <c r="AV90" s="26"/>
      <c r="AW90" s="26"/>
      <c r="AX90" s="51" t="s">
        <v>132</v>
      </c>
      <c r="AY90" s="51"/>
      <c r="AZ90" s="51"/>
      <c r="BA90" s="50">
        <f>AY90*AZ90</f>
        <v>0</v>
      </c>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4"/>
      <c r="CJ90" s="24"/>
      <c r="CK90" s="24"/>
      <c r="CL90" s="24"/>
      <c r="CM90" s="24"/>
      <c r="CN90" s="24"/>
      <c r="CO90" s="24"/>
      <c r="CP90" s="24"/>
      <c r="CQ90" s="24"/>
      <c r="CR90" s="24"/>
      <c r="CS90" s="24"/>
      <c r="CT90" s="24"/>
      <c r="CU90" s="24"/>
      <c r="CV90" s="24"/>
      <c r="CW90" s="24"/>
      <c r="CX90" s="24"/>
      <c r="CY90" s="24"/>
      <c r="CZ90" s="24"/>
      <c r="DA90" s="24"/>
      <c r="DB90" s="24"/>
      <c r="DC90" s="24"/>
      <c r="DD90" s="24"/>
      <c r="DE90" s="24"/>
      <c r="DF90" s="24"/>
      <c r="DG90" s="24"/>
      <c r="DH90" s="24"/>
      <c r="DI90" s="24"/>
      <c r="DJ90" s="24"/>
      <c r="DK90" s="24"/>
      <c r="DL90" s="24"/>
      <c r="DM90" s="24"/>
      <c r="DN90" s="24"/>
      <c r="DO90" s="24"/>
      <c r="DP90" s="24"/>
      <c r="DQ90" s="24"/>
      <c r="DR90" s="24"/>
      <c r="DS90" s="24"/>
      <c r="DT90" s="24"/>
      <c r="DU90" s="24"/>
      <c r="DV90" s="24"/>
      <c r="DW90" s="24"/>
      <c r="DX90" s="24"/>
      <c r="DY90" s="24"/>
      <c r="DZ90" s="24"/>
      <c r="EA90" s="24"/>
      <c r="EB90" s="24"/>
      <c r="EC90" s="24"/>
      <c r="ED90" s="24"/>
      <c r="EE90" s="24"/>
      <c r="EF90" s="24"/>
      <c r="EG90" s="24"/>
      <c r="EH90" s="24"/>
      <c r="EI90" s="24"/>
      <c r="EJ90" s="24"/>
      <c r="EK90" s="24"/>
      <c r="EL90" s="24"/>
      <c r="EM90" s="24"/>
      <c r="EN90" s="24"/>
      <c r="EO90" s="24"/>
      <c r="EP90" s="24"/>
      <c r="EQ90" s="24"/>
      <c r="ER90" s="24"/>
      <c r="ES90" s="24"/>
      <c r="ET90" s="24"/>
      <c r="EU90" s="24"/>
      <c r="EV90" s="24"/>
      <c r="EW90" s="24"/>
      <c r="EX90" s="24"/>
      <c r="EY90" s="24"/>
      <c r="EZ90" s="24"/>
      <c r="FA90" s="24"/>
      <c r="FB90" s="24"/>
      <c r="FC90" s="24"/>
      <c r="FD90" s="24"/>
      <c r="FE90" s="24"/>
      <c r="FF90" s="24"/>
      <c r="FG90" s="24"/>
      <c r="FH90" s="24"/>
      <c r="FI90" s="24"/>
      <c r="FJ90" s="24"/>
      <c r="FK90" s="24"/>
      <c r="FL90" s="24"/>
      <c r="FM90" s="24"/>
      <c r="FN90" s="24"/>
      <c r="FO90" s="24"/>
      <c r="FP90" s="24"/>
      <c r="FQ90" s="24"/>
      <c r="FR90" s="24"/>
      <c r="FS90" s="24"/>
      <c r="FT90" s="24"/>
      <c r="FU90" s="24"/>
      <c r="FV90" s="24"/>
      <c r="FW90" s="24"/>
      <c r="FX90" s="24"/>
      <c r="FY90" s="24"/>
      <c r="FZ90" s="24"/>
      <c r="GA90" s="24"/>
      <c r="GB90" s="24"/>
      <c r="GC90" s="24"/>
      <c r="GD90" s="24"/>
      <c r="GE90" s="24"/>
      <c r="GF90" s="24"/>
      <c r="GG90" s="24"/>
      <c r="GH90" s="24"/>
      <c r="GI90" s="24"/>
      <c r="GJ90" s="24"/>
      <c r="GK90" s="24"/>
      <c r="GL90" s="24"/>
      <c r="GM90" s="24"/>
      <c r="GN90" s="24"/>
      <c r="GO90" s="24"/>
      <c r="GP90" s="24"/>
      <c r="GQ90" s="24"/>
    </row>
    <row r="91" spans="2:199" x14ac:dyDescent="0.25">
      <c r="B91" s="83"/>
      <c r="C91" s="120"/>
      <c r="D91" s="83"/>
      <c r="E91" s="121"/>
      <c r="F91" s="121"/>
      <c r="G91" s="121"/>
      <c r="H91" s="122"/>
      <c r="I91" s="83"/>
      <c r="J91" s="121"/>
      <c r="K91" s="121"/>
      <c r="L91" s="121"/>
      <c r="M91" s="121"/>
      <c r="N91" s="122"/>
      <c r="O91" s="20" t="s">
        <v>50</v>
      </c>
      <c r="P91" s="85"/>
      <c r="Q91" s="86"/>
      <c r="R91" s="86"/>
      <c r="S91" s="87"/>
      <c r="T91" s="85"/>
      <c r="U91" s="86"/>
      <c r="V91" s="86"/>
      <c r="W91" s="87"/>
      <c r="X91" s="20" t="s">
        <v>53</v>
      </c>
      <c r="Y91" s="85"/>
      <c r="Z91" s="86"/>
      <c r="AA91" s="86"/>
      <c r="AB91" s="87"/>
      <c r="AC91" s="85"/>
      <c r="AD91" s="255"/>
      <c r="AE91" s="255"/>
      <c r="AF91" s="256"/>
      <c r="AG91" s="83"/>
      <c r="AH91" s="84"/>
      <c r="AI91" s="84"/>
      <c r="AJ91" s="85"/>
      <c r="AK91" s="86"/>
      <c r="AL91" s="87"/>
      <c r="AM91" s="26"/>
      <c r="AN91" s="26"/>
      <c r="AO91" s="26"/>
      <c r="AP91" s="26"/>
      <c r="AQ91" s="26"/>
      <c r="AR91" s="26"/>
      <c r="AS91" s="26"/>
      <c r="AT91" s="26"/>
      <c r="AU91" s="26"/>
      <c r="AV91" s="26"/>
      <c r="AW91" s="26"/>
      <c r="AX91" s="51" t="s">
        <v>97</v>
      </c>
      <c r="AY91" s="51"/>
      <c r="AZ91" s="51"/>
      <c r="BA91" s="50">
        <f>AY91*AZ91</f>
        <v>0</v>
      </c>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4"/>
      <c r="CJ91" s="24"/>
      <c r="CK91" s="24"/>
      <c r="CL91" s="24"/>
      <c r="CM91" s="24"/>
      <c r="CN91" s="24"/>
      <c r="CO91" s="24"/>
      <c r="CP91" s="24"/>
      <c r="CQ91" s="24"/>
      <c r="CR91" s="24"/>
      <c r="CS91" s="24"/>
      <c r="CT91" s="24"/>
      <c r="CU91" s="24"/>
      <c r="CV91" s="24"/>
      <c r="CW91" s="24"/>
      <c r="CX91" s="24"/>
      <c r="CY91" s="24"/>
      <c r="CZ91" s="24"/>
      <c r="DA91" s="24"/>
      <c r="DB91" s="24"/>
      <c r="DC91" s="24"/>
      <c r="DD91" s="24"/>
      <c r="DE91" s="24"/>
      <c r="DF91" s="24"/>
      <c r="DG91" s="24"/>
      <c r="DH91" s="24"/>
      <c r="DI91" s="24"/>
      <c r="DJ91" s="24"/>
      <c r="DK91" s="24"/>
      <c r="DL91" s="24"/>
      <c r="DM91" s="24"/>
      <c r="DN91" s="24"/>
      <c r="DO91" s="24"/>
      <c r="DP91" s="24"/>
      <c r="DQ91" s="24"/>
      <c r="DR91" s="24"/>
      <c r="DS91" s="24"/>
      <c r="DT91" s="24"/>
      <c r="DU91" s="24"/>
      <c r="DV91" s="24"/>
      <c r="DW91" s="24"/>
      <c r="DX91" s="24"/>
      <c r="DY91" s="24"/>
      <c r="DZ91" s="24"/>
      <c r="EA91" s="24"/>
      <c r="EB91" s="24"/>
      <c r="EC91" s="24"/>
      <c r="ED91" s="24"/>
      <c r="EE91" s="24"/>
      <c r="EF91" s="24"/>
      <c r="EG91" s="24"/>
      <c r="EH91" s="24"/>
      <c r="EI91" s="24"/>
      <c r="EJ91" s="24"/>
      <c r="EK91" s="24"/>
      <c r="EL91" s="24"/>
      <c r="EM91" s="24"/>
      <c r="EN91" s="24"/>
      <c r="EO91" s="24"/>
      <c r="EP91" s="24"/>
      <c r="EQ91" s="24"/>
      <c r="ER91" s="24"/>
      <c r="ES91" s="24"/>
      <c r="ET91" s="24"/>
      <c r="EU91" s="24"/>
      <c r="EV91" s="24"/>
      <c r="EW91" s="24"/>
      <c r="EX91" s="24"/>
      <c r="EY91" s="24"/>
      <c r="EZ91" s="24"/>
      <c r="FA91" s="24"/>
      <c r="FB91" s="24"/>
      <c r="FC91" s="24"/>
      <c r="FD91" s="24"/>
      <c r="FE91" s="24"/>
      <c r="FF91" s="24"/>
      <c r="FG91" s="24"/>
      <c r="FH91" s="24"/>
      <c r="FI91" s="24"/>
      <c r="FJ91" s="24"/>
      <c r="FK91" s="24"/>
      <c r="FL91" s="24"/>
      <c r="FM91" s="24"/>
      <c r="FN91" s="24"/>
      <c r="FO91" s="24"/>
      <c r="FP91" s="24"/>
      <c r="FQ91" s="24"/>
      <c r="FR91" s="24"/>
      <c r="FS91" s="24"/>
      <c r="FT91" s="24"/>
      <c r="FU91" s="24"/>
      <c r="FV91" s="24"/>
      <c r="FW91" s="24"/>
      <c r="FX91" s="24"/>
      <c r="FY91" s="24"/>
      <c r="FZ91" s="24"/>
      <c r="GA91" s="24"/>
      <c r="GB91" s="24"/>
      <c r="GC91" s="24"/>
      <c r="GD91" s="24"/>
      <c r="GE91" s="24"/>
      <c r="GF91" s="24"/>
      <c r="GG91" s="24"/>
      <c r="GH91" s="24"/>
      <c r="GI91" s="24"/>
      <c r="GJ91" s="24"/>
      <c r="GK91" s="24"/>
      <c r="GL91" s="24"/>
      <c r="GM91" s="24"/>
      <c r="GN91" s="24"/>
      <c r="GO91" s="24"/>
      <c r="GP91" s="24"/>
      <c r="GQ91" s="24"/>
    </row>
    <row r="92" spans="2:199" x14ac:dyDescent="0.25">
      <c r="B92" s="123" t="s">
        <v>54</v>
      </c>
      <c r="C92" s="124"/>
      <c r="D92" s="125"/>
      <c r="E92" s="126"/>
      <c r="F92" s="127"/>
      <c r="G92" s="128"/>
      <c r="H92" s="123" t="s">
        <v>55</v>
      </c>
      <c r="I92" s="124"/>
      <c r="J92" s="129"/>
      <c r="K92" s="127"/>
      <c r="L92" s="127"/>
      <c r="M92" s="127"/>
      <c r="N92" s="128"/>
      <c r="O92" s="130"/>
      <c r="P92" s="131"/>
      <c r="Q92" s="131"/>
      <c r="R92" s="131"/>
      <c r="S92" s="131"/>
      <c r="T92" s="132"/>
      <c r="U92" s="133"/>
      <c r="V92" s="133"/>
      <c r="W92" s="134"/>
      <c r="X92" s="20" t="s">
        <v>56</v>
      </c>
      <c r="Y92" s="85"/>
      <c r="Z92" s="86"/>
      <c r="AA92" s="86"/>
      <c r="AB92" s="87"/>
      <c r="AC92" s="85"/>
      <c r="AD92" s="86"/>
      <c r="AE92" s="86"/>
      <c r="AF92" s="87"/>
      <c r="AG92" s="83"/>
      <c r="AH92" s="84"/>
      <c r="AI92" s="84"/>
      <c r="AJ92" s="85"/>
      <c r="AK92" s="86"/>
      <c r="AL92" s="87"/>
      <c r="AM92" s="26"/>
      <c r="AN92" s="26"/>
      <c r="AO92" s="26"/>
      <c r="AP92" s="26"/>
      <c r="AQ92" s="26"/>
      <c r="AR92" s="26"/>
      <c r="AS92" s="26"/>
      <c r="AT92" s="26"/>
      <c r="AU92" s="26"/>
      <c r="AV92" s="26"/>
      <c r="AW92" s="26"/>
      <c r="AX92" s="51" t="s">
        <v>98</v>
      </c>
      <c r="AY92" s="51"/>
      <c r="AZ92" s="51"/>
      <c r="BA92" s="50">
        <f>AY92*AZ92</f>
        <v>0</v>
      </c>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4"/>
      <c r="CJ92" s="24"/>
      <c r="CK92" s="24"/>
      <c r="CL92" s="24"/>
      <c r="CM92" s="24"/>
      <c r="CN92" s="24"/>
      <c r="CO92" s="24"/>
      <c r="CP92" s="24"/>
      <c r="CQ92" s="24"/>
      <c r="CR92" s="24"/>
      <c r="CS92" s="24"/>
      <c r="CT92" s="24"/>
      <c r="CU92" s="24"/>
      <c r="CV92" s="24"/>
      <c r="CW92" s="24"/>
      <c r="CX92" s="24"/>
      <c r="CY92" s="24"/>
      <c r="CZ92" s="24"/>
      <c r="DA92" s="24"/>
      <c r="DB92" s="24"/>
      <c r="DC92" s="24"/>
      <c r="DD92" s="24"/>
      <c r="DE92" s="24"/>
      <c r="DF92" s="24"/>
      <c r="DG92" s="24"/>
      <c r="DH92" s="24"/>
      <c r="DI92" s="24"/>
      <c r="DJ92" s="24"/>
      <c r="DK92" s="24"/>
      <c r="DL92" s="24"/>
      <c r="DM92" s="24"/>
      <c r="DN92" s="24"/>
      <c r="DO92" s="24"/>
      <c r="DP92" s="24"/>
      <c r="DQ92" s="24"/>
      <c r="DR92" s="24"/>
      <c r="DS92" s="24"/>
      <c r="DT92" s="24"/>
      <c r="DU92" s="24"/>
      <c r="DV92" s="24"/>
      <c r="DW92" s="24"/>
      <c r="DX92" s="24"/>
      <c r="DY92" s="24"/>
      <c r="DZ92" s="24"/>
      <c r="EA92" s="24"/>
      <c r="EB92" s="24"/>
      <c r="EC92" s="24"/>
      <c r="ED92" s="24"/>
      <c r="EE92" s="24"/>
      <c r="EF92" s="24"/>
      <c r="EG92" s="24"/>
      <c r="EH92" s="24"/>
      <c r="EI92" s="24"/>
      <c r="EJ92" s="24"/>
      <c r="EK92" s="24"/>
      <c r="EL92" s="24"/>
      <c r="EM92" s="24"/>
      <c r="EN92" s="24"/>
      <c r="EO92" s="24"/>
      <c r="EP92" s="24"/>
      <c r="EQ92" s="24"/>
      <c r="ER92" s="24"/>
      <c r="ES92" s="24"/>
      <c r="ET92" s="24"/>
      <c r="EU92" s="24"/>
      <c r="EV92" s="24"/>
      <c r="EW92" s="24"/>
      <c r="EX92" s="24"/>
      <c r="EY92" s="24"/>
      <c r="EZ92" s="24"/>
      <c r="FA92" s="24"/>
      <c r="FB92" s="24"/>
      <c r="FC92" s="24"/>
      <c r="FD92" s="24"/>
      <c r="FE92" s="24"/>
      <c r="FF92" s="24"/>
      <c r="FG92" s="24"/>
      <c r="FH92" s="24"/>
      <c r="FI92" s="24"/>
      <c r="FJ92" s="24"/>
      <c r="FK92" s="24"/>
      <c r="FL92" s="24"/>
      <c r="FM92" s="24"/>
      <c r="FN92" s="24"/>
      <c r="FO92" s="24"/>
      <c r="FP92" s="24"/>
      <c r="FQ92" s="24"/>
      <c r="FR92" s="24"/>
      <c r="FS92" s="24"/>
      <c r="FT92" s="24"/>
      <c r="FU92" s="24"/>
      <c r="FV92" s="24"/>
      <c r="FW92" s="24"/>
      <c r="FX92" s="24"/>
      <c r="FY92" s="24"/>
      <c r="FZ92" s="24"/>
      <c r="GA92" s="24"/>
      <c r="GB92" s="24"/>
      <c r="GC92" s="24"/>
      <c r="GD92" s="24"/>
      <c r="GE92" s="24"/>
      <c r="GF92" s="24"/>
      <c r="GG92" s="24"/>
      <c r="GH92" s="24"/>
      <c r="GI92" s="24"/>
      <c r="GJ92" s="24"/>
      <c r="GK92" s="24"/>
      <c r="GL92" s="24"/>
      <c r="GM92" s="24"/>
      <c r="GN92" s="24"/>
      <c r="GO92" s="24"/>
      <c r="GP92" s="24"/>
      <c r="GQ92" s="24"/>
    </row>
    <row r="93" spans="2:199" ht="13.8" thickBot="1" x14ac:dyDescent="0.3">
      <c r="B93" s="3"/>
      <c r="C93" s="90" t="s">
        <v>143</v>
      </c>
      <c r="D93" s="91"/>
      <c r="E93" s="3"/>
      <c r="F93" s="142" t="s">
        <v>146</v>
      </c>
      <c r="G93" s="91"/>
      <c r="H93" s="3"/>
      <c r="I93" s="90" t="s">
        <v>145</v>
      </c>
      <c r="J93" s="92"/>
      <c r="K93" s="3"/>
      <c r="L93" s="44" t="s">
        <v>147</v>
      </c>
      <c r="M93" s="46"/>
      <c r="N93" s="45"/>
      <c r="O93" s="21" t="s">
        <v>57</v>
      </c>
      <c r="P93" s="96">
        <f>B93*0.33+E93*0.58</f>
        <v>0</v>
      </c>
      <c r="Q93" s="99"/>
      <c r="R93" s="99"/>
      <c r="S93" s="100"/>
      <c r="T93" s="96">
        <f>H93*0.33+K93*0.58</f>
        <v>0</v>
      </c>
      <c r="U93" s="99"/>
      <c r="V93" s="99"/>
      <c r="W93" s="100"/>
      <c r="X93" s="21" t="s">
        <v>21</v>
      </c>
      <c r="Y93" s="101">
        <f>SUM(Y89:AB92)</f>
        <v>0</v>
      </c>
      <c r="Z93" s="102"/>
      <c r="AA93" s="102"/>
      <c r="AB93" s="103"/>
      <c r="AC93" s="101">
        <f>SUM(AC89:AF92)</f>
        <v>0</v>
      </c>
      <c r="AD93" s="109"/>
      <c r="AE93" s="109"/>
      <c r="AF93" s="110"/>
      <c r="AG93" s="107"/>
      <c r="AH93" s="108"/>
      <c r="AI93" s="108"/>
      <c r="AJ93" s="168">
        <f>SUM(AJ89:AL92)</f>
        <v>0</v>
      </c>
      <c r="AK93" s="169"/>
      <c r="AL93" s="170"/>
      <c r="AM93" s="26"/>
      <c r="AN93" s="26"/>
      <c r="AO93" s="26"/>
      <c r="AP93" s="26"/>
      <c r="AQ93" s="26"/>
      <c r="AR93" s="26"/>
      <c r="AS93" s="26"/>
      <c r="AT93" s="26"/>
      <c r="AU93" s="26"/>
      <c r="AV93" s="26"/>
      <c r="AW93" s="26"/>
      <c r="AX93" s="51"/>
      <c r="AY93" s="51" t="s">
        <v>130</v>
      </c>
      <c r="AZ93" s="51" t="s">
        <v>131</v>
      </c>
      <c r="BA93" s="50" t="s">
        <v>133</v>
      </c>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4"/>
      <c r="CJ93" s="24"/>
      <c r="CK93" s="24"/>
      <c r="CL93" s="24"/>
      <c r="CM93" s="24"/>
      <c r="CN93" s="24"/>
      <c r="CO93" s="24"/>
      <c r="CP93" s="24"/>
      <c r="CQ93" s="24"/>
      <c r="CR93" s="24"/>
      <c r="CS93" s="24"/>
      <c r="CT93" s="24"/>
      <c r="CU93" s="24"/>
      <c r="CV93" s="24"/>
      <c r="CW93" s="24"/>
      <c r="CX93" s="24"/>
      <c r="CY93" s="24"/>
      <c r="CZ93" s="24"/>
      <c r="DA93" s="24"/>
      <c r="DB93" s="24"/>
      <c r="DC93" s="24"/>
      <c r="DD93" s="24"/>
      <c r="DE93" s="24"/>
      <c r="DF93" s="24"/>
      <c r="DG93" s="24"/>
      <c r="DH93" s="24"/>
      <c r="DI93" s="24"/>
      <c r="DJ93" s="24"/>
      <c r="DK93" s="24"/>
      <c r="DL93" s="24"/>
      <c r="DM93" s="24"/>
      <c r="DN93" s="24"/>
      <c r="DO93" s="24"/>
      <c r="DP93" s="24"/>
      <c r="DQ93" s="24"/>
      <c r="DR93" s="24"/>
      <c r="DS93" s="24"/>
      <c r="DT93" s="24"/>
      <c r="DU93" s="24"/>
      <c r="DV93" s="24"/>
      <c r="DW93" s="24"/>
      <c r="DX93" s="24"/>
      <c r="DY93" s="24"/>
      <c r="DZ93" s="24"/>
      <c r="EA93" s="24"/>
      <c r="EB93" s="24"/>
      <c r="EC93" s="24"/>
      <c r="ED93" s="24"/>
      <c r="EE93" s="24"/>
      <c r="EF93" s="24"/>
      <c r="EG93" s="24"/>
      <c r="EH93" s="24"/>
      <c r="EI93" s="24"/>
      <c r="EJ93" s="24"/>
      <c r="EK93" s="24"/>
      <c r="EL93" s="24"/>
      <c r="EM93" s="24"/>
      <c r="EN93" s="24"/>
      <c r="EO93" s="24"/>
      <c r="EP93" s="24"/>
      <c r="EQ93" s="24"/>
      <c r="ER93" s="24"/>
      <c r="ES93" s="24"/>
      <c r="ET93" s="24"/>
      <c r="EU93" s="24"/>
      <c r="EV93" s="24"/>
      <c r="EW93" s="24"/>
      <c r="EX93" s="24"/>
      <c r="EY93" s="24"/>
      <c r="EZ93" s="24"/>
      <c r="FA93" s="24"/>
      <c r="FB93" s="24"/>
      <c r="FC93" s="24"/>
      <c r="FD93" s="24"/>
      <c r="FE93" s="24"/>
      <c r="FF93" s="24"/>
      <c r="FG93" s="24"/>
      <c r="FH93" s="24"/>
      <c r="FI93" s="24"/>
      <c r="FJ93" s="24"/>
      <c r="FK93" s="24"/>
      <c r="FL93" s="24"/>
      <c r="FM93" s="24"/>
      <c r="FN93" s="24"/>
      <c r="FO93" s="24"/>
      <c r="FP93" s="24"/>
      <c r="FQ93" s="24"/>
      <c r="FR93" s="24"/>
      <c r="FS93" s="24"/>
      <c r="FT93" s="24"/>
      <c r="FU93" s="24"/>
      <c r="FV93" s="24"/>
      <c r="FW93" s="24"/>
      <c r="FX93" s="24"/>
      <c r="FY93" s="24"/>
      <c r="FZ93" s="24"/>
      <c r="GA93" s="24"/>
      <c r="GB93" s="24"/>
      <c r="GC93" s="24"/>
      <c r="GD93" s="24"/>
      <c r="GE93" s="24"/>
      <c r="GF93" s="24"/>
      <c r="GG93" s="24"/>
      <c r="GH93" s="24"/>
      <c r="GI93" s="24"/>
      <c r="GJ93" s="24"/>
      <c r="GK93" s="24"/>
      <c r="GL93" s="24"/>
      <c r="GM93" s="24"/>
      <c r="GN93" s="24"/>
      <c r="GO93" s="24"/>
      <c r="GP93" s="24"/>
      <c r="GQ93" s="24"/>
    </row>
    <row r="94" spans="2:199" ht="13.8" thickTop="1" x14ac:dyDescent="0.25">
      <c r="B94" s="135" t="s">
        <v>100</v>
      </c>
      <c r="C94" s="136"/>
      <c r="D94" s="137" t="s">
        <v>70</v>
      </c>
      <c r="E94" s="138"/>
      <c r="F94" s="138"/>
      <c r="G94" s="138"/>
      <c r="H94" s="139"/>
      <c r="I94" s="138" t="s">
        <v>71</v>
      </c>
      <c r="J94" s="138"/>
      <c r="K94" s="138"/>
      <c r="L94" s="138"/>
      <c r="M94" s="138"/>
      <c r="N94" s="139"/>
      <c r="O94" s="23">
        <v>1</v>
      </c>
      <c r="P94" s="140" t="s">
        <v>44</v>
      </c>
      <c r="Q94" s="141"/>
      <c r="R94" s="141"/>
      <c r="S94" s="136"/>
      <c r="T94" s="140" t="s">
        <v>45</v>
      </c>
      <c r="U94" s="141"/>
      <c r="V94" s="141"/>
      <c r="W94" s="136"/>
      <c r="X94" s="22">
        <v>2</v>
      </c>
      <c r="Y94" s="140" t="s">
        <v>44</v>
      </c>
      <c r="Z94" s="141"/>
      <c r="AA94" s="141"/>
      <c r="AB94" s="136"/>
      <c r="AC94" s="140" t="s">
        <v>45</v>
      </c>
      <c r="AD94" s="141"/>
      <c r="AE94" s="141"/>
      <c r="AF94" s="136"/>
      <c r="AG94" s="140" t="s">
        <v>46</v>
      </c>
      <c r="AH94" s="141"/>
      <c r="AI94" s="141"/>
      <c r="AJ94" s="140" t="s">
        <v>47</v>
      </c>
      <c r="AK94" s="141"/>
      <c r="AL94" s="136"/>
      <c r="AM94" s="26"/>
      <c r="AN94" s="26"/>
      <c r="AO94" s="26"/>
      <c r="AP94" s="26"/>
      <c r="AQ94" s="26"/>
      <c r="AR94" s="26"/>
      <c r="AS94" s="26"/>
      <c r="AT94" s="26"/>
      <c r="AU94" s="26"/>
      <c r="AV94" s="26"/>
      <c r="AW94" s="26"/>
      <c r="AX94" s="51" t="s">
        <v>94</v>
      </c>
      <c r="AY94" s="51"/>
      <c r="AZ94" s="51"/>
      <c r="BA94" s="50">
        <f>AY94*AZ94</f>
        <v>0</v>
      </c>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c r="FG94" s="24"/>
      <c r="FH94" s="24"/>
      <c r="FI94" s="24"/>
      <c r="FJ94" s="24"/>
      <c r="FK94" s="24"/>
      <c r="FL94" s="24"/>
      <c r="FM94" s="24"/>
      <c r="FN94" s="24"/>
      <c r="FO94" s="24"/>
      <c r="FP94" s="24"/>
      <c r="FQ94" s="24"/>
      <c r="FR94" s="24"/>
      <c r="FS94" s="24"/>
      <c r="FT94" s="24"/>
      <c r="FU94" s="24"/>
      <c r="FV94" s="24"/>
      <c r="FW94" s="24"/>
      <c r="FX94" s="24"/>
      <c r="FY94" s="24"/>
      <c r="FZ94" s="24"/>
      <c r="GA94" s="24"/>
      <c r="GB94" s="24"/>
      <c r="GC94" s="24"/>
      <c r="GD94" s="24"/>
      <c r="GE94" s="24"/>
      <c r="GF94" s="24"/>
      <c r="GG94" s="24"/>
      <c r="GH94" s="24"/>
      <c r="GI94" s="24"/>
      <c r="GJ94" s="24"/>
      <c r="GK94" s="24"/>
      <c r="GL94" s="24"/>
      <c r="GM94" s="24"/>
      <c r="GN94" s="24"/>
      <c r="GO94" s="24"/>
      <c r="GP94" s="24"/>
      <c r="GQ94" s="24"/>
    </row>
    <row r="95" spans="2:199" x14ac:dyDescent="0.25">
      <c r="B95" s="83"/>
      <c r="C95" s="120"/>
      <c r="D95" s="83"/>
      <c r="E95" s="121"/>
      <c r="F95" s="121"/>
      <c r="G95" s="121"/>
      <c r="H95" s="122"/>
      <c r="I95" s="83"/>
      <c r="J95" s="121"/>
      <c r="K95" s="121"/>
      <c r="L95" s="121"/>
      <c r="M95" s="121"/>
      <c r="N95" s="122"/>
      <c r="O95" s="20" t="s">
        <v>48</v>
      </c>
      <c r="P95" s="85"/>
      <c r="Q95" s="86"/>
      <c r="R95" s="86"/>
      <c r="S95" s="87"/>
      <c r="T95" s="85"/>
      <c r="U95" s="86"/>
      <c r="V95" s="86"/>
      <c r="W95" s="87"/>
      <c r="X95" s="20" t="s">
        <v>49</v>
      </c>
      <c r="Y95" s="85"/>
      <c r="Z95" s="86"/>
      <c r="AA95" s="86"/>
      <c r="AB95" s="87"/>
      <c r="AC95" s="85"/>
      <c r="AD95" s="255"/>
      <c r="AE95" s="255"/>
      <c r="AF95" s="256"/>
      <c r="AG95" s="83"/>
      <c r="AH95" s="84"/>
      <c r="AI95" s="84"/>
      <c r="AJ95" s="85"/>
      <c r="AK95" s="86"/>
      <c r="AL95" s="87"/>
      <c r="AM95" s="26"/>
      <c r="AN95" s="26"/>
      <c r="AO95" s="26"/>
      <c r="AP95" s="26"/>
      <c r="AQ95" s="26"/>
      <c r="AR95" s="26"/>
      <c r="AS95" s="26"/>
      <c r="AT95" s="26"/>
      <c r="AU95" s="26"/>
      <c r="AV95" s="26"/>
      <c r="AW95" s="26"/>
      <c r="AX95" s="51" t="s">
        <v>95</v>
      </c>
      <c r="AY95" s="51"/>
      <c r="AZ95" s="51"/>
      <c r="BA95" s="50">
        <f>AY95*AZ95</f>
        <v>0</v>
      </c>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c r="FG95" s="24"/>
      <c r="FH95" s="24"/>
      <c r="FI95" s="24"/>
      <c r="FJ95" s="24"/>
      <c r="FK95" s="24"/>
      <c r="FL95" s="24"/>
      <c r="FM95" s="24"/>
      <c r="FN95" s="24"/>
      <c r="FO95" s="24"/>
      <c r="FP95" s="24"/>
      <c r="FQ95" s="24"/>
      <c r="FR95" s="24"/>
      <c r="FS95" s="24"/>
      <c r="FT95" s="24"/>
      <c r="FU95" s="24"/>
      <c r="FV95" s="24"/>
      <c r="FW95" s="24"/>
      <c r="FX95" s="24"/>
      <c r="FY95" s="24"/>
      <c r="FZ95" s="24"/>
      <c r="GA95" s="24"/>
      <c r="GB95" s="24"/>
      <c r="GC95" s="24"/>
      <c r="GD95" s="24"/>
      <c r="GE95" s="24"/>
      <c r="GF95" s="24"/>
      <c r="GG95" s="24"/>
      <c r="GH95" s="24"/>
      <c r="GI95" s="24"/>
      <c r="GJ95" s="24"/>
      <c r="GK95" s="24"/>
      <c r="GL95" s="24"/>
      <c r="GM95" s="24"/>
      <c r="GN95" s="24"/>
      <c r="GO95" s="24"/>
      <c r="GP95" s="24"/>
      <c r="GQ95" s="24"/>
    </row>
    <row r="96" spans="2:199" x14ac:dyDescent="0.25">
      <c r="B96" s="83"/>
      <c r="C96" s="120"/>
      <c r="D96" s="83"/>
      <c r="E96" s="121"/>
      <c r="F96" s="121"/>
      <c r="G96" s="121"/>
      <c r="H96" s="122"/>
      <c r="I96" s="83"/>
      <c r="J96" s="121"/>
      <c r="K96" s="121"/>
      <c r="L96" s="121"/>
      <c r="M96" s="121"/>
      <c r="N96" s="122"/>
      <c r="O96" s="20" t="s">
        <v>52</v>
      </c>
      <c r="P96" s="85"/>
      <c r="Q96" s="86"/>
      <c r="R96" s="86"/>
      <c r="S96" s="87"/>
      <c r="T96" s="85"/>
      <c r="U96" s="86"/>
      <c r="V96" s="86"/>
      <c r="W96" s="87"/>
      <c r="X96" s="20" t="s">
        <v>51</v>
      </c>
      <c r="Y96" s="85"/>
      <c r="Z96" s="86"/>
      <c r="AA96" s="86"/>
      <c r="AB96" s="87"/>
      <c r="AC96" s="85"/>
      <c r="AD96" s="255"/>
      <c r="AE96" s="255"/>
      <c r="AF96" s="256"/>
      <c r="AG96" s="83"/>
      <c r="AH96" s="84"/>
      <c r="AI96" s="84"/>
      <c r="AJ96" s="85"/>
      <c r="AK96" s="86"/>
      <c r="AL96" s="87"/>
      <c r="AM96" s="26"/>
      <c r="AN96" s="26"/>
      <c r="AO96" s="26"/>
      <c r="AP96" s="26"/>
      <c r="AQ96" s="26"/>
      <c r="AR96" s="26"/>
      <c r="AS96" s="26"/>
      <c r="AT96" s="26"/>
      <c r="AU96" s="26"/>
      <c r="AV96" s="26"/>
      <c r="AW96" s="26"/>
      <c r="AX96" s="51" t="s">
        <v>132</v>
      </c>
      <c r="AY96" s="51"/>
      <c r="AZ96" s="51"/>
      <c r="BA96" s="50">
        <f>AY96*AZ96</f>
        <v>0</v>
      </c>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4"/>
      <c r="CJ96" s="24"/>
      <c r="CK96" s="24"/>
      <c r="CL96" s="24"/>
      <c r="CM96" s="24"/>
      <c r="CN96" s="24"/>
      <c r="CO96" s="24"/>
      <c r="CP96" s="24"/>
      <c r="CQ96" s="24"/>
      <c r="CR96" s="24"/>
      <c r="CS96" s="24"/>
      <c r="CT96" s="24"/>
      <c r="CU96" s="24"/>
      <c r="CV96" s="24"/>
      <c r="CW96" s="24"/>
      <c r="CX96" s="24"/>
      <c r="CY96" s="24"/>
      <c r="CZ96" s="24"/>
      <c r="DA96" s="24"/>
      <c r="DB96" s="24"/>
      <c r="DC96" s="24"/>
      <c r="DD96" s="24"/>
      <c r="DE96" s="24"/>
      <c r="DF96" s="24"/>
      <c r="DG96" s="24"/>
      <c r="DH96" s="24"/>
      <c r="DI96" s="24"/>
      <c r="DJ96" s="24"/>
      <c r="DK96" s="24"/>
      <c r="DL96" s="24"/>
      <c r="DM96" s="24"/>
      <c r="DN96" s="24"/>
      <c r="DO96" s="24"/>
      <c r="DP96" s="24"/>
      <c r="DQ96" s="24"/>
      <c r="DR96" s="24"/>
      <c r="DS96" s="24"/>
      <c r="DT96" s="24"/>
      <c r="DU96" s="24"/>
      <c r="DV96" s="24"/>
      <c r="DW96" s="24"/>
      <c r="DX96" s="24"/>
      <c r="DY96" s="24"/>
      <c r="DZ96" s="24"/>
      <c r="EA96" s="24"/>
      <c r="EB96" s="24"/>
      <c r="EC96" s="24"/>
      <c r="ED96" s="24"/>
      <c r="EE96" s="24"/>
      <c r="EF96" s="24"/>
      <c r="EG96" s="24"/>
      <c r="EH96" s="24"/>
      <c r="EI96" s="24"/>
      <c r="EJ96" s="24"/>
      <c r="EK96" s="24"/>
      <c r="EL96" s="24"/>
      <c r="EM96" s="24"/>
      <c r="EN96" s="24"/>
      <c r="EO96" s="24"/>
      <c r="EP96" s="24"/>
      <c r="EQ96" s="24"/>
      <c r="ER96" s="24"/>
      <c r="ES96" s="24"/>
      <c r="ET96" s="24"/>
      <c r="EU96" s="24"/>
      <c r="EV96" s="24"/>
      <c r="EW96" s="24"/>
      <c r="EX96" s="24"/>
      <c r="EY96" s="24"/>
      <c r="EZ96" s="24"/>
      <c r="FA96" s="24"/>
      <c r="FB96" s="24"/>
      <c r="FC96" s="24"/>
      <c r="FD96" s="24"/>
      <c r="FE96" s="24"/>
      <c r="FF96" s="24"/>
      <c r="FG96" s="24"/>
      <c r="FH96" s="24"/>
      <c r="FI96" s="24"/>
      <c r="FJ96" s="24"/>
      <c r="FK96" s="24"/>
      <c r="FL96" s="24"/>
      <c r="FM96" s="24"/>
      <c r="FN96" s="24"/>
      <c r="FO96" s="24"/>
      <c r="FP96" s="24"/>
      <c r="FQ96" s="24"/>
      <c r="FR96" s="24"/>
      <c r="FS96" s="24"/>
      <c r="FT96" s="24"/>
      <c r="FU96" s="24"/>
      <c r="FV96" s="24"/>
      <c r="FW96" s="24"/>
      <c r="FX96" s="24"/>
      <c r="FY96" s="24"/>
      <c r="FZ96" s="24"/>
      <c r="GA96" s="24"/>
      <c r="GB96" s="24"/>
      <c r="GC96" s="24"/>
      <c r="GD96" s="24"/>
      <c r="GE96" s="24"/>
      <c r="GF96" s="24"/>
      <c r="GG96" s="24"/>
      <c r="GH96" s="24"/>
      <c r="GI96" s="24"/>
      <c r="GJ96" s="24"/>
      <c r="GK96" s="24"/>
      <c r="GL96" s="24"/>
      <c r="GM96" s="24"/>
      <c r="GN96" s="24"/>
      <c r="GO96" s="24"/>
      <c r="GP96" s="24"/>
      <c r="GQ96" s="24"/>
    </row>
    <row r="97" spans="2:199" x14ac:dyDescent="0.25">
      <c r="B97" s="83"/>
      <c r="C97" s="120"/>
      <c r="D97" s="83"/>
      <c r="E97" s="121"/>
      <c r="F97" s="121"/>
      <c r="G97" s="121"/>
      <c r="H97" s="122"/>
      <c r="I97" s="83"/>
      <c r="J97" s="121"/>
      <c r="K97" s="121"/>
      <c r="L97" s="121"/>
      <c r="M97" s="121"/>
      <c r="N97" s="122"/>
      <c r="O97" s="20" t="s">
        <v>50</v>
      </c>
      <c r="P97" s="85"/>
      <c r="Q97" s="86"/>
      <c r="R97" s="86"/>
      <c r="S97" s="87"/>
      <c r="T97" s="85"/>
      <c r="U97" s="86"/>
      <c r="V97" s="86"/>
      <c r="W97" s="87"/>
      <c r="X97" s="20" t="s">
        <v>53</v>
      </c>
      <c r="Y97" s="85"/>
      <c r="Z97" s="86"/>
      <c r="AA97" s="86"/>
      <c r="AB97" s="87"/>
      <c r="AC97" s="85"/>
      <c r="AD97" s="255"/>
      <c r="AE97" s="255"/>
      <c r="AF97" s="256"/>
      <c r="AG97" s="83"/>
      <c r="AH97" s="84"/>
      <c r="AI97" s="84"/>
      <c r="AJ97" s="85"/>
      <c r="AK97" s="86"/>
      <c r="AL97" s="87"/>
      <c r="AM97" s="26"/>
      <c r="AN97" s="26"/>
      <c r="AO97" s="26"/>
      <c r="AP97" s="26"/>
      <c r="AQ97" s="26"/>
      <c r="AR97" s="26"/>
      <c r="AS97" s="26"/>
      <c r="AT97" s="26"/>
      <c r="AU97" s="26"/>
      <c r="AV97" s="26"/>
      <c r="AW97" s="26"/>
      <c r="AX97" s="51" t="s">
        <v>97</v>
      </c>
      <c r="AY97" s="51"/>
      <c r="AZ97" s="51"/>
      <c r="BA97" s="50">
        <f>AY97*AZ97</f>
        <v>0</v>
      </c>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4"/>
      <c r="CJ97" s="24"/>
      <c r="CK97" s="24"/>
      <c r="CL97" s="24"/>
      <c r="CM97" s="24"/>
      <c r="CN97" s="24"/>
      <c r="CO97" s="24"/>
      <c r="CP97" s="24"/>
      <c r="CQ97" s="24"/>
      <c r="CR97" s="24"/>
      <c r="CS97" s="24"/>
      <c r="CT97" s="24"/>
      <c r="CU97" s="24"/>
      <c r="CV97" s="24"/>
      <c r="CW97" s="24"/>
      <c r="CX97" s="24"/>
      <c r="CY97" s="24"/>
      <c r="CZ97" s="24"/>
      <c r="DA97" s="24"/>
      <c r="DB97" s="24"/>
      <c r="DC97" s="24"/>
      <c r="DD97" s="24"/>
      <c r="DE97" s="24"/>
      <c r="DF97" s="24"/>
      <c r="DG97" s="24"/>
      <c r="DH97" s="24"/>
      <c r="DI97" s="24"/>
      <c r="DJ97" s="24"/>
      <c r="DK97" s="24"/>
      <c r="DL97" s="24"/>
      <c r="DM97" s="24"/>
      <c r="DN97" s="24"/>
      <c r="DO97" s="24"/>
      <c r="DP97" s="24"/>
      <c r="DQ97" s="24"/>
      <c r="DR97" s="24"/>
      <c r="DS97" s="24"/>
      <c r="DT97" s="24"/>
      <c r="DU97" s="24"/>
      <c r="DV97" s="24"/>
      <c r="DW97" s="24"/>
      <c r="DX97" s="24"/>
      <c r="DY97" s="24"/>
      <c r="DZ97" s="24"/>
      <c r="EA97" s="24"/>
      <c r="EB97" s="24"/>
      <c r="EC97" s="24"/>
      <c r="ED97" s="24"/>
      <c r="EE97" s="24"/>
      <c r="EF97" s="24"/>
      <c r="EG97" s="24"/>
      <c r="EH97" s="24"/>
      <c r="EI97" s="24"/>
      <c r="EJ97" s="24"/>
      <c r="EK97" s="24"/>
      <c r="EL97" s="24"/>
      <c r="EM97" s="24"/>
      <c r="EN97" s="24"/>
      <c r="EO97" s="24"/>
      <c r="EP97" s="24"/>
      <c r="EQ97" s="24"/>
      <c r="ER97" s="24"/>
      <c r="ES97" s="24"/>
      <c r="ET97" s="24"/>
      <c r="EU97" s="24"/>
      <c r="EV97" s="24"/>
      <c r="EW97" s="24"/>
      <c r="EX97" s="24"/>
      <c r="EY97" s="24"/>
      <c r="EZ97" s="24"/>
      <c r="FA97" s="24"/>
      <c r="FB97" s="24"/>
      <c r="FC97" s="24"/>
      <c r="FD97" s="24"/>
      <c r="FE97" s="24"/>
      <c r="FF97" s="24"/>
      <c r="FG97" s="24"/>
      <c r="FH97" s="24"/>
      <c r="FI97" s="24"/>
      <c r="FJ97" s="24"/>
      <c r="FK97" s="24"/>
      <c r="FL97" s="24"/>
      <c r="FM97" s="24"/>
      <c r="FN97" s="24"/>
      <c r="FO97" s="24"/>
      <c r="FP97" s="24"/>
      <c r="FQ97" s="24"/>
      <c r="FR97" s="24"/>
      <c r="FS97" s="24"/>
      <c r="FT97" s="24"/>
      <c r="FU97" s="24"/>
      <c r="FV97" s="24"/>
      <c r="FW97" s="24"/>
      <c r="FX97" s="24"/>
      <c r="FY97" s="24"/>
      <c r="FZ97" s="24"/>
      <c r="GA97" s="24"/>
      <c r="GB97" s="24"/>
      <c r="GC97" s="24"/>
      <c r="GD97" s="24"/>
      <c r="GE97" s="24"/>
      <c r="GF97" s="24"/>
      <c r="GG97" s="24"/>
      <c r="GH97" s="24"/>
      <c r="GI97" s="24"/>
      <c r="GJ97" s="24"/>
      <c r="GK97" s="24"/>
      <c r="GL97" s="24"/>
      <c r="GM97" s="24"/>
      <c r="GN97" s="24"/>
      <c r="GO97" s="24"/>
      <c r="GP97" s="24"/>
      <c r="GQ97" s="24"/>
    </row>
    <row r="98" spans="2:199" x14ac:dyDescent="0.25">
      <c r="B98" s="123" t="s">
        <v>54</v>
      </c>
      <c r="C98" s="124"/>
      <c r="D98" s="125"/>
      <c r="E98" s="126"/>
      <c r="F98" s="127"/>
      <c r="G98" s="128"/>
      <c r="H98" s="123" t="s">
        <v>55</v>
      </c>
      <c r="I98" s="124"/>
      <c r="J98" s="129"/>
      <c r="K98" s="127"/>
      <c r="L98" s="127"/>
      <c r="M98" s="127"/>
      <c r="N98" s="128"/>
      <c r="O98" s="130"/>
      <c r="P98" s="131"/>
      <c r="Q98" s="131"/>
      <c r="R98" s="131"/>
      <c r="S98" s="131"/>
      <c r="T98" s="132"/>
      <c r="U98" s="133"/>
      <c r="V98" s="133"/>
      <c r="W98" s="134"/>
      <c r="X98" s="20" t="s">
        <v>56</v>
      </c>
      <c r="Y98" s="85"/>
      <c r="Z98" s="86"/>
      <c r="AA98" s="86"/>
      <c r="AB98" s="87"/>
      <c r="AC98" s="85"/>
      <c r="AD98" s="86"/>
      <c r="AE98" s="86"/>
      <c r="AF98" s="87"/>
      <c r="AG98" s="83"/>
      <c r="AH98" s="84"/>
      <c r="AI98" s="84"/>
      <c r="AJ98" s="85"/>
      <c r="AK98" s="86"/>
      <c r="AL98" s="87"/>
      <c r="AM98" s="26"/>
      <c r="AN98" s="26"/>
      <c r="AO98" s="26"/>
      <c r="AP98" s="26"/>
      <c r="AQ98" s="26"/>
      <c r="AR98" s="26"/>
      <c r="AS98" s="26"/>
      <c r="AT98" s="26"/>
      <c r="AU98" s="26"/>
      <c r="AV98" s="26"/>
      <c r="AW98" s="26"/>
      <c r="AX98" s="51" t="s">
        <v>98</v>
      </c>
      <c r="AY98" s="51"/>
      <c r="AZ98" s="51"/>
      <c r="BA98" s="50">
        <f>AY98*AZ98</f>
        <v>0</v>
      </c>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4"/>
      <c r="CJ98" s="24"/>
      <c r="CK98" s="24"/>
      <c r="CL98" s="24"/>
      <c r="CM98" s="24"/>
      <c r="CN98" s="24"/>
      <c r="CO98" s="24"/>
      <c r="CP98" s="24"/>
      <c r="CQ98" s="24"/>
      <c r="CR98" s="24"/>
      <c r="CS98" s="24"/>
      <c r="CT98" s="24"/>
      <c r="CU98" s="24"/>
      <c r="CV98" s="24"/>
      <c r="CW98" s="24"/>
      <c r="CX98" s="24"/>
      <c r="CY98" s="24"/>
      <c r="CZ98" s="24"/>
      <c r="DA98" s="24"/>
      <c r="DB98" s="24"/>
      <c r="DC98" s="24"/>
      <c r="DD98" s="24"/>
      <c r="DE98" s="24"/>
      <c r="DF98" s="24"/>
      <c r="DG98" s="24"/>
      <c r="DH98" s="24"/>
      <c r="DI98" s="24"/>
      <c r="DJ98" s="24"/>
      <c r="DK98" s="24"/>
      <c r="DL98" s="24"/>
      <c r="DM98" s="24"/>
      <c r="DN98" s="24"/>
      <c r="DO98" s="24"/>
      <c r="DP98" s="24"/>
      <c r="DQ98" s="24"/>
      <c r="DR98" s="24"/>
      <c r="DS98" s="24"/>
      <c r="DT98" s="24"/>
      <c r="DU98" s="24"/>
      <c r="DV98" s="24"/>
      <c r="DW98" s="24"/>
      <c r="DX98" s="24"/>
      <c r="DY98" s="24"/>
      <c r="DZ98" s="24"/>
      <c r="EA98" s="24"/>
      <c r="EB98" s="24"/>
      <c r="EC98" s="24"/>
      <c r="ED98" s="24"/>
      <c r="EE98" s="24"/>
      <c r="EF98" s="24"/>
      <c r="EG98" s="24"/>
      <c r="EH98" s="24"/>
      <c r="EI98" s="24"/>
      <c r="EJ98" s="24"/>
      <c r="EK98" s="24"/>
      <c r="EL98" s="24"/>
      <c r="EM98" s="24"/>
      <c r="EN98" s="24"/>
      <c r="EO98" s="24"/>
      <c r="EP98" s="24"/>
      <c r="EQ98" s="24"/>
      <c r="ER98" s="24"/>
      <c r="ES98" s="24"/>
      <c r="ET98" s="24"/>
      <c r="EU98" s="24"/>
      <c r="EV98" s="24"/>
      <c r="EW98" s="24"/>
      <c r="EX98" s="24"/>
      <c r="EY98" s="24"/>
      <c r="EZ98" s="24"/>
      <c r="FA98" s="24"/>
      <c r="FB98" s="24"/>
      <c r="FC98" s="24"/>
      <c r="FD98" s="24"/>
      <c r="FE98" s="24"/>
      <c r="FF98" s="24"/>
      <c r="FG98" s="24"/>
      <c r="FH98" s="24"/>
      <c r="FI98" s="24"/>
      <c r="FJ98" s="24"/>
      <c r="FK98" s="24"/>
      <c r="FL98" s="24"/>
      <c r="FM98" s="24"/>
      <c r="FN98" s="24"/>
      <c r="FO98" s="24"/>
      <c r="FP98" s="24"/>
      <c r="FQ98" s="24"/>
      <c r="FR98" s="24"/>
      <c r="FS98" s="24"/>
      <c r="FT98" s="24"/>
      <c r="FU98" s="24"/>
      <c r="FV98" s="24"/>
      <c r="FW98" s="24"/>
      <c r="FX98" s="24"/>
      <c r="FY98" s="24"/>
      <c r="FZ98" s="24"/>
      <c r="GA98" s="24"/>
      <c r="GB98" s="24"/>
      <c r="GC98" s="24"/>
      <c r="GD98" s="24"/>
      <c r="GE98" s="24"/>
      <c r="GF98" s="24"/>
      <c r="GG98" s="24"/>
      <c r="GH98" s="24"/>
      <c r="GI98" s="24"/>
      <c r="GJ98" s="24"/>
      <c r="GK98" s="24"/>
      <c r="GL98" s="24"/>
      <c r="GM98" s="24"/>
      <c r="GN98" s="24"/>
      <c r="GO98" s="24"/>
      <c r="GP98" s="24"/>
      <c r="GQ98" s="24"/>
    </row>
    <row r="99" spans="2:199" ht="13.8" thickBot="1" x14ac:dyDescent="0.3">
      <c r="B99" s="3"/>
      <c r="C99" s="90" t="s">
        <v>143</v>
      </c>
      <c r="D99" s="91"/>
      <c r="E99" s="3"/>
      <c r="F99" s="142" t="s">
        <v>146</v>
      </c>
      <c r="G99" s="91"/>
      <c r="H99" s="3"/>
      <c r="I99" s="90" t="s">
        <v>145</v>
      </c>
      <c r="J99" s="92"/>
      <c r="K99" s="3"/>
      <c r="L99" s="44" t="s">
        <v>147</v>
      </c>
      <c r="M99" s="46"/>
      <c r="N99" s="45"/>
      <c r="O99" s="21" t="s">
        <v>57</v>
      </c>
      <c r="P99" s="96">
        <f>B99*0.33+E99*0.58</f>
        <v>0</v>
      </c>
      <c r="Q99" s="99"/>
      <c r="R99" s="99"/>
      <c r="S99" s="100"/>
      <c r="T99" s="96">
        <f>H99*0.33+K99*0.58</f>
        <v>0</v>
      </c>
      <c r="U99" s="99"/>
      <c r="V99" s="99"/>
      <c r="W99" s="100"/>
      <c r="X99" s="21" t="s">
        <v>21</v>
      </c>
      <c r="Y99" s="101">
        <f>SUM(Y95:AB98)</f>
        <v>0</v>
      </c>
      <c r="Z99" s="102"/>
      <c r="AA99" s="102"/>
      <c r="AB99" s="103"/>
      <c r="AC99" s="101">
        <f>SUM(AC95:AF98)</f>
        <v>0</v>
      </c>
      <c r="AD99" s="109"/>
      <c r="AE99" s="109"/>
      <c r="AF99" s="110"/>
      <c r="AG99" s="107"/>
      <c r="AH99" s="108"/>
      <c r="AI99" s="108"/>
      <c r="AJ99" s="101">
        <f>SUM(AJ95:AL98)</f>
        <v>0</v>
      </c>
      <c r="AK99" s="109"/>
      <c r="AL99" s="110"/>
      <c r="AM99" s="26"/>
      <c r="AN99" s="26"/>
      <c r="AO99" s="26"/>
      <c r="AP99" s="26"/>
      <c r="AQ99" s="26"/>
      <c r="AR99" s="26"/>
      <c r="AS99" s="26"/>
      <c r="AT99" s="26"/>
      <c r="AU99" s="26"/>
      <c r="AV99" s="26"/>
      <c r="AW99" s="26"/>
      <c r="AX99" s="51"/>
      <c r="AY99" s="51" t="s">
        <v>130</v>
      </c>
      <c r="AZ99" s="51" t="s">
        <v>131</v>
      </c>
      <c r="BA99" s="50" t="s">
        <v>133</v>
      </c>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4"/>
      <c r="CJ99" s="24"/>
      <c r="CK99" s="24"/>
      <c r="CL99" s="24"/>
      <c r="CM99" s="24"/>
      <c r="CN99" s="24"/>
      <c r="CO99" s="24"/>
      <c r="CP99" s="24"/>
      <c r="CQ99" s="24"/>
      <c r="CR99" s="24"/>
      <c r="CS99" s="24"/>
      <c r="CT99" s="24"/>
      <c r="CU99" s="24"/>
      <c r="CV99" s="24"/>
      <c r="CW99" s="24"/>
      <c r="CX99" s="24"/>
      <c r="CY99" s="24"/>
      <c r="CZ99" s="24"/>
      <c r="DA99" s="24"/>
      <c r="DB99" s="24"/>
      <c r="DC99" s="24"/>
      <c r="DD99" s="24"/>
      <c r="DE99" s="24"/>
      <c r="DF99" s="24"/>
      <c r="DG99" s="24"/>
      <c r="DH99" s="24"/>
      <c r="DI99" s="24"/>
      <c r="DJ99" s="24"/>
      <c r="DK99" s="24"/>
      <c r="DL99" s="24"/>
      <c r="DM99" s="24"/>
      <c r="DN99" s="24"/>
      <c r="DO99" s="24"/>
      <c r="DP99" s="24"/>
      <c r="DQ99" s="24"/>
      <c r="DR99" s="24"/>
      <c r="DS99" s="24"/>
      <c r="DT99" s="24"/>
      <c r="DU99" s="24"/>
      <c r="DV99" s="24"/>
      <c r="DW99" s="24"/>
      <c r="DX99" s="24"/>
      <c r="DY99" s="24"/>
      <c r="DZ99" s="24"/>
      <c r="EA99" s="24"/>
      <c r="EB99" s="24"/>
      <c r="EC99" s="24"/>
      <c r="ED99" s="24"/>
      <c r="EE99" s="24"/>
      <c r="EF99" s="24"/>
      <c r="EG99" s="24"/>
      <c r="EH99" s="24"/>
      <c r="EI99" s="24"/>
      <c r="EJ99" s="24"/>
      <c r="EK99" s="24"/>
      <c r="EL99" s="24"/>
      <c r="EM99" s="24"/>
      <c r="EN99" s="24"/>
      <c r="EO99" s="24"/>
      <c r="EP99" s="24"/>
      <c r="EQ99" s="24"/>
      <c r="ER99" s="24"/>
      <c r="ES99" s="24"/>
      <c r="ET99" s="24"/>
      <c r="EU99" s="24"/>
      <c r="EV99" s="24"/>
      <c r="EW99" s="24"/>
      <c r="EX99" s="24"/>
      <c r="EY99" s="24"/>
      <c r="EZ99" s="24"/>
      <c r="FA99" s="24"/>
      <c r="FB99" s="24"/>
      <c r="FC99" s="24"/>
      <c r="FD99" s="24"/>
      <c r="FE99" s="24"/>
      <c r="FF99" s="24"/>
      <c r="FG99" s="24"/>
      <c r="FH99" s="24"/>
      <c r="FI99" s="24"/>
      <c r="FJ99" s="24"/>
      <c r="FK99" s="24"/>
      <c r="FL99" s="24"/>
      <c r="FM99" s="24"/>
      <c r="FN99" s="24"/>
      <c r="FO99" s="24"/>
      <c r="FP99" s="24"/>
      <c r="FQ99" s="24"/>
      <c r="FR99" s="24"/>
      <c r="FS99" s="24"/>
      <c r="FT99" s="24"/>
      <c r="FU99" s="24"/>
      <c r="FV99" s="24"/>
      <c r="FW99" s="24"/>
      <c r="FX99" s="24"/>
      <c r="FY99" s="24"/>
      <c r="FZ99" s="24"/>
      <c r="GA99" s="24"/>
      <c r="GB99" s="24"/>
      <c r="GC99" s="24"/>
      <c r="GD99" s="24"/>
      <c r="GE99" s="24"/>
      <c r="GF99" s="24"/>
      <c r="GG99" s="24"/>
      <c r="GH99" s="24"/>
      <c r="GI99" s="24"/>
      <c r="GJ99" s="24"/>
      <c r="GK99" s="24"/>
      <c r="GL99" s="24"/>
      <c r="GM99" s="24"/>
      <c r="GN99" s="24"/>
      <c r="GO99" s="24"/>
      <c r="GP99" s="24"/>
      <c r="GQ99" s="24"/>
    </row>
    <row r="100" spans="2:199" ht="13.8" thickTop="1" x14ac:dyDescent="0.25">
      <c r="B100" s="135" t="s">
        <v>101</v>
      </c>
      <c r="C100" s="136"/>
      <c r="D100" s="137" t="s">
        <v>70</v>
      </c>
      <c r="E100" s="138"/>
      <c r="F100" s="138"/>
      <c r="G100" s="138"/>
      <c r="H100" s="139"/>
      <c r="I100" s="138" t="s">
        <v>71</v>
      </c>
      <c r="J100" s="138"/>
      <c r="K100" s="138"/>
      <c r="L100" s="138"/>
      <c r="M100" s="138"/>
      <c r="N100" s="139"/>
      <c r="O100" s="23">
        <v>1</v>
      </c>
      <c r="P100" s="140" t="s">
        <v>44</v>
      </c>
      <c r="Q100" s="141"/>
      <c r="R100" s="141"/>
      <c r="S100" s="136"/>
      <c r="T100" s="140" t="s">
        <v>45</v>
      </c>
      <c r="U100" s="141"/>
      <c r="V100" s="141"/>
      <c r="W100" s="136"/>
      <c r="X100" s="22">
        <v>2</v>
      </c>
      <c r="Y100" s="140" t="s">
        <v>44</v>
      </c>
      <c r="Z100" s="141"/>
      <c r="AA100" s="141"/>
      <c r="AB100" s="136"/>
      <c r="AC100" s="140" t="s">
        <v>45</v>
      </c>
      <c r="AD100" s="141"/>
      <c r="AE100" s="141"/>
      <c r="AF100" s="136"/>
      <c r="AG100" s="140" t="s">
        <v>46</v>
      </c>
      <c r="AH100" s="141"/>
      <c r="AI100" s="141"/>
      <c r="AJ100" s="140" t="s">
        <v>47</v>
      </c>
      <c r="AK100" s="141"/>
      <c r="AL100" s="136"/>
      <c r="AM100" s="26"/>
      <c r="AN100" s="26"/>
      <c r="AO100" s="26"/>
      <c r="AP100" s="26"/>
      <c r="AQ100" s="26"/>
      <c r="AR100" s="26"/>
      <c r="AS100" s="26"/>
      <c r="AT100" s="26"/>
      <c r="AU100" s="26"/>
      <c r="AV100" s="26"/>
      <c r="AW100" s="26"/>
      <c r="AX100" s="51" t="s">
        <v>94</v>
      </c>
      <c r="AY100" s="51"/>
      <c r="AZ100" s="51"/>
      <c r="BA100" s="50">
        <f>AY100*AZ100</f>
        <v>0</v>
      </c>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4"/>
      <c r="CJ100" s="24"/>
      <c r="CK100" s="24"/>
      <c r="CL100" s="24"/>
      <c r="CM100" s="24"/>
      <c r="CN100" s="24"/>
      <c r="CO100" s="24"/>
      <c r="CP100" s="24"/>
      <c r="CQ100" s="24"/>
      <c r="CR100" s="24"/>
      <c r="CS100" s="24"/>
      <c r="CT100" s="24"/>
      <c r="CU100" s="24"/>
      <c r="CV100" s="24"/>
      <c r="CW100" s="24"/>
      <c r="CX100" s="24"/>
      <c r="CY100" s="24"/>
      <c r="CZ100" s="24"/>
      <c r="DA100" s="24"/>
      <c r="DB100" s="24"/>
      <c r="DC100" s="24"/>
      <c r="DD100" s="24"/>
      <c r="DE100" s="24"/>
      <c r="DF100" s="24"/>
      <c r="DG100" s="24"/>
      <c r="DH100" s="24"/>
      <c r="DI100" s="24"/>
      <c r="DJ100" s="24"/>
      <c r="DK100" s="24"/>
      <c r="DL100" s="24"/>
      <c r="DM100" s="24"/>
      <c r="DN100" s="24"/>
      <c r="DO100" s="24"/>
      <c r="DP100" s="24"/>
      <c r="DQ100" s="24"/>
      <c r="DR100" s="24"/>
      <c r="DS100" s="24"/>
      <c r="DT100" s="24"/>
      <c r="DU100" s="24"/>
      <c r="DV100" s="24"/>
      <c r="DW100" s="24"/>
      <c r="DX100" s="24"/>
      <c r="DY100" s="24"/>
      <c r="DZ100" s="24"/>
      <c r="EA100" s="24"/>
      <c r="EB100" s="24"/>
      <c r="EC100" s="24"/>
      <c r="ED100" s="24"/>
      <c r="EE100" s="24"/>
      <c r="EF100" s="24"/>
      <c r="EG100" s="24"/>
      <c r="EH100" s="24"/>
      <c r="EI100" s="24"/>
      <c r="EJ100" s="24"/>
      <c r="EK100" s="24"/>
      <c r="EL100" s="24"/>
      <c r="EM100" s="24"/>
      <c r="EN100" s="24"/>
      <c r="EO100" s="24"/>
      <c r="EP100" s="24"/>
      <c r="EQ100" s="24"/>
      <c r="ER100" s="24"/>
      <c r="ES100" s="24"/>
      <c r="ET100" s="24"/>
      <c r="EU100" s="24"/>
      <c r="EV100" s="24"/>
      <c r="EW100" s="24"/>
      <c r="EX100" s="24"/>
      <c r="EY100" s="24"/>
      <c r="EZ100" s="24"/>
      <c r="FA100" s="24"/>
      <c r="FB100" s="24"/>
      <c r="FC100" s="24"/>
      <c r="FD100" s="24"/>
      <c r="FE100" s="24"/>
      <c r="FF100" s="24"/>
      <c r="FG100" s="24"/>
      <c r="FH100" s="24"/>
      <c r="FI100" s="24"/>
      <c r="FJ100" s="24"/>
      <c r="FK100" s="24"/>
      <c r="FL100" s="24"/>
      <c r="FM100" s="24"/>
      <c r="FN100" s="24"/>
      <c r="FO100" s="24"/>
      <c r="FP100" s="24"/>
      <c r="FQ100" s="24"/>
      <c r="FR100" s="24"/>
      <c r="FS100" s="24"/>
      <c r="FT100" s="24"/>
      <c r="FU100" s="24"/>
      <c r="FV100" s="24"/>
      <c r="FW100" s="24"/>
      <c r="FX100" s="24"/>
      <c r="FY100" s="24"/>
      <c r="FZ100" s="24"/>
      <c r="GA100" s="24"/>
      <c r="GB100" s="24"/>
      <c r="GC100" s="24"/>
      <c r="GD100" s="24"/>
      <c r="GE100" s="24"/>
      <c r="GF100" s="24"/>
      <c r="GG100" s="24"/>
      <c r="GH100" s="24"/>
      <c r="GI100" s="24"/>
      <c r="GJ100" s="24"/>
      <c r="GK100" s="24"/>
      <c r="GL100" s="24"/>
      <c r="GM100" s="24"/>
      <c r="GN100" s="24"/>
      <c r="GO100" s="24"/>
      <c r="GP100" s="24"/>
      <c r="GQ100" s="24"/>
    </row>
    <row r="101" spans="2:199" x14ac:dyDescent="0.25">
      <c r="B101" s="83"/>
      <c r="C101" s="120"/>
      <c r="D101" s="83"/>
      <c r="E101" s="121"/>
      <c r="F101" s="121"/>
      <c r="G101" s="121"/>
      <c r="H101" s="122"/>
      <c r="I101" s="83"/>
      <c r="J101" s="121"/>
      <c r="K101" s="121"/>
      <c r="L101" s="121"/>
      <c r="M101" s="121"/>
      <c r="N101" s="122"/>
      <c r="O101" s="20" t="s">
        <v>48</v>
      </c>
      <c r="P101" s="85"/>
      <c r="Q101" s="86"/>
      <c r="R101" s="86"/>
      <c r="S101" s="87"/>
      <c r="T101" s="85"/>
      <c r="U101" s="86"/>
      <c r="V101" s="86"/>
      <c r="W101" s="87"/>
      <c r="X101" s="20" t="s">
        <v>49</v>
      </c>
      <c r="Y101" s="85"/>
      <c r="Z101" s="86"/>
      <c r="AA101" s="86"/>
      <c r="AB101" s="87"/>
      <c r="AC101" s="85"/>
      <c r="AD101" s="255"/>
      <c r="AE101" s="255"/>
      <c r="AF101" s="256"/>
      <c r="AG101" s="83"/>
      <c r="AH101" s="84"/>
      <c r="AI101" s="84"/>
      <c r="AJ101" s="85"/>
      <c r="AK101" s="86"/>
      <c r="AL101" s="87"/>
      <c r="AM101" s="26"/>
      <c r="AN101" s="26"/>
      <c r="AO101" s="26"/>
      <c r="AP101" s="26"/>
      <c r="AQ101" s="26"/>
      <c r="AR101" s="26"/>
      <c r="AS101" s="26"/>
      <c r="AT101" s="26"/>
      <c r="AU101" s="26"/>
      <c r="AV101" s="26"/>
      <c r="AW101" s="26"/>
      <c r="AX101" s="51" t="s">
        <v>95</v>
      </c>
      <c r="AY101" s="51"/>
      <c r="AZ101" s="51"/>
      <c r="BA101" s="50">
        <f>AY101*AZ101</f>
        <v>0</v>
      </c>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4"/>
      <c r="CJ101" s="24"/>
      <c r="CK101" s="24"/>
      <c r="CL101" s="24"/>
      <c r="CM101" s="24"/>
      <c r="CN101" s="24"/>
      <c r="CO101" s="24"/>
      <c r="CP101" s="24"/>
      <c r="CQ101" s="24"/>
      <c r="CR101" s="24"/>
      <c r="CS101" s="24"/>
      <c r="CT101" s="24"/>
      <c r="CU101" s="24"/>
      <c r="CV101" s="24"/>
      <c r="CW101" s="24"/>
      <c r="CX101" s="24"/>
      <c r="CY101" s="24"/>
      <c r="CZ101" s="24"/>
      <c r="DA101" s="24"/>
      <c r="DB101" s="24"/>
      <c r="DC101" s="24"/>
      <c r="DD101" s="24"/>
      <c r="DE101" s="24"/>
      <c r="DF101" s="24"/>
      <c r="DG101" s="24"/>
      <c r="DH101" s="24"/>
      <c r="DI101" s="24"/>
      <c r="DJ101" s="24"/>
      <c r="DK101" s="24"/>
      <c r="DL101" s="24"/>
      <c r="DM101" s="24"/>
      <c r="DN101" s="24"/>
      <c r="DO101" s="24"/>
      <c r="DP101" s="24"/>
      <c r="DQ101" s="24"/>
      <c r="DR101" s="24"/>
      <c r="DS101" s="24"/>
      <c r="DT101" s="24"/>
      <c r="DU101" s="24"/>
      <c r="DV101" s="24"/>
      <c r="DW101" s="24"/>
      <c r="DX101" s="24"/>
      <c r="DY101" s="24"/>
      <c r="DZ101" s="24"/>
      <c r="EA101" s="24"/>
      <c r="EB101" s="24"/>
      <c r="EC101" s="24"/>
      <c r="ED101" s="24"/>
      <c r="EE101" s="24"/>
      <c r="EF101" s="24"/>
      <c r="EG101" s="24"/>
      <c r="EH101" s="24"/>
      <c r="EI101" s="24"/>
      <c r="EJ101" s="24"/>
      <c r="EK101" s="24"/>
      <c r="EL101" s="24"/>
      <c r="EM101" s="24"/>
      <c r="EN101" s="24"/>
      <c r="EO101" s="24"/>
      <c r="EP101" s="24"/>
      <c r="EQ101" s="24"/>
      <c r="ER101" s="24"/>
      <c r="ES101" s="24"/>
      <c r="ET101" s="24"/>
      <c r="EU101" s="24"/>
      <c r="EV101" s="24"/>
      <c r="EW101" s="24"/>
      <c r="EX101" s="24"/>
      <c r="EY101" s="24"/>
      <c r="EZ101" s="24"/>
      <c r="FA101" s="24"/>
      <c r="FB101" s="24"/>
      <c r="FC101" s="24"/>
      <c r="FD101" s="24"/>
      <c r="FE101" s="24"/>
      <c r="FF101" s="24"/>
      <c r="FG101" s="24"/>
      <c r="FH101" s="24"/>
      <c r="FI101" s="24"/>
      <c r="FJ101" s="24"/>
      <c r="FK101" s="24"/>
      <c r="FL101" s="24"/>
      <c r="FM101" s="24"/>
      <c r="FN101" s="24"/>
      <c r="FO101" s="24"/>
      <c r="FP101" s="24"/>
      <c r="FQ101" s="24"/>
      <c r="FR101" s="24"/>
      <c r="FS101" s="24"/>
      <c r="FT101" s="24"/>
      <c r="FU101" s="24"/>
      <c r="FV101" s="24"/>
      <c r="FW101" s="24"/>
      <c r="FX101" s="24"/>
      <c r="FY101" s="24"/>
      <c r="FZ101" s="24"/>
      <c r="GA101" s="24"/>
      <c r="GB101" s="24"/>
      <c r="GC101" s="24"/>
      <c r="GD101" s="24"/>
      <c r="GE101" s="24"/>
      <c r="GF101" s="24"/>
      <c r="GG101" s="24"/>
      <c r="GH101" s="24"/>
      <c r="GI101" s="24"/>
      <c r="GJ101" s="24"/>
      <c r="GK101" s="24"/>
      <c r="GL101" s="24"/>
      <c r="GM101" s="24"/>
      <c r="GN101" s="24"/>
      <c r="GO101" s="24"/>
      <c r="GP101" s="24"/>
      <c r="GQ101" s="24"/>
    </row>
    <row r="102" spans="2:199" x14ac:dyDescent="0.25">
      <c r="B102" s="83"/>
      <c r="C102" s="120"/>
      <c r="D102" s="83"/>
      <c r="E102" s="121"/>
      <c r="F102" s="121"/>
      <c r="G102" s="121"/>
      <c r="H102" s="122"/>
      <c r="I102" s="83"/>
      <c r="J102" s="121"/>
      <c r="K102" s="121"/>
      <c r="L102" s="121"/>
      <c r="M102" s="121"/>
      <c r="N102" s="122"/>
      <c r="O102" s="20" t="s">
        <v>52</v>
      </c>
      <c r="P102" s="85"/>
      <c r="Q102" s="86"/>
      <c r="R102" s="86"/>
      <c r="S102" s="87"/>
      <c r="T102" s="85"/>
      <c r="U102" s="86"/>
      <c r="V102" s="86"/>
      <c r="W102" s="87"/>
      <c r="X102" s="20" t="s">
        <v>51</v>
      </c>
      <c r="Y102" s="85"/>
      <c r="Z102" s="86"/>
      <c r="AA102" s="86"/>
      <c r="AB102" s="87"/>
      <c r="AC102" s="85"/>
      <c r="AD102" s="255"/>
      <c r="AE102" s="255"/>
      <c r="AF102" s="256"/>
      <c r="AG102" s="83"/>
      <c r="AH102" s="84"/>
      <c r="AI102" s="84"/>
      <c r="AJ102" s="85"/>
      <c r="AK102" s="86"/>
      <c r="AL102" s="87"/>
      <c r="AM102" s="26"/>
      <c r="AN102" s="26"/>
      <c r="AO102" s="26"/>
      <c r="AP102" s="26"/>
      <c r="AQ102" s="26"/>
      <c r="AR102" s="26"/>
      <c r="AS102" s="26"/>
      <c r="AT102" s="26"/>
      <c r="AU102" s="26"/>
      <c r="AV102" s="26"/>
      <c r="AW102" s="26"/>
      <c r="AX102" s="51" t="s">
        <v>132</v>
      </c>
      <c r="AY102" s="51"/>
      <c r="AZ102" s="51"/>
      <c r="BA102" s="50">
        <f>AY102*AZ102</f>
        <v>0</v>
      </c>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4"/>
      <c r="CJ102" s="24"/>
      <c r="CK102" s="24"/>
      <c r="CL102" s="24"/>
      <c r="CM102" s="24"/>
      <c r="CN102" s="24"/>
      <c r="CO102" s="24"/>
      <c r="CP102" s="24"/>
      <c r="CQ102" s="24"/>
      <c r="CR102" s="24"/>
      <c r="CS102" s="24"/>
      <c r="CT102" s="24"/>
      <c r="CU102" s="24"/>
      <c r="CV102" s="24"/>
      <c r="CW102" s="24"/>
      <c r="CX102" s="24"/>
      <c r="CY102" s="24"/>
      <c r="CZ102" s="24"/>
      <c r="DA102" s="24"/>
      <c r="DB102" s="24"/>
      <c r="DC102" s="24"/>
      <c r="DD102" s="24"/>
      <c r="DE102" s="24"/>
      <c r="DF102" s="24"/>
      <c r="DG102" s="24"/>
      <c r="DH102" s="24"/>
      <c r="DI102" s="24"/>
      <c r="DJ102" s="24"/>
      <c r="DK102" s="24"/>
      <c r="DL102" s="24"/>
      <c r="DM102" s="24"/>
      <c r="DN102" s="24"/>
      <c r="DO102" s="24"/>
      <c r="DP102" s="24"/>
      <c r="DQ102" s="24"/>
      <c r="DR102" s="24"/>
      <c r="DS102" s="24"/>
      <c r="DT102" s="24"/>
      <c r="DU102" s="24"/>
      <c r="DV102" s="24"/>
      <c r="DW102" s="24"/>
      <c r="DX102" s="24"/>
      <c r="DY102" s="24"/>
      <c r="DZ102" s="24"/>
      <c r="EA102" s="24"/>
      <c r="EB102" s="24"/>
      <c r="EC102" s="24"/>
      <c r="ED102" s="24"/>
      <c r="EE102" s="24"/>
      <c r="EF102" s="24"/>
      <c r="EG102" s="24"/>
      <c r="EH102" s="24"/>
      <c r="EI102" s="24"/>
      <c r="EJ102" s="24"/>
      <c r="EK102" s="24"/>
      <c r="EL102" s="24"/>
      <c r="EM102" s="24"/>
      <c r="EN102" s="24"/>
      <c r="EO102" s="24"/>
      <c r="EP102" s="24"/>
      <c r="EQ102" s="24"/>
      <c r="ER102" s="24"/>
      <c r="ES102" s="24"/>
      <c r="ET102" s="24"/>
      <c r="EU102" s="24"/>
      <c r="EV102" s="24"/>
      <c r="EW102" s="24"/>
      <c r="EX102" s="24"/>
      <c r="EY102" s="24"/>
      <c r="EZ102" s="24"/>
      <c r="FA102" s="24"/>
      <c r="FB102" s="24"/>
      <c r="FC102" s="24"/>
      <c r="FD102" s="24"/>
      <c r="FE102" s="24"/>
      <c r="FF102" s="24"/>
      <c r="FG102" s="24"/>
      <c r="FH102" s="24"/>
      <c r="FI102" s="24"/>
      <c r="FJ102" s="24"/>
      <c r="FK102" s="24"/>
      <c r="FL102" s="24"/>
      <c r="FM102" s="24"/>
      <c r="FN102" s="24"/>
      <c r="FO102" s="24"/>
      <c r="FP102" s="24"/>
      <c r="FQ102" s="24"/>
      <c r="FR102" s="24"/>
      <c r="FS102" s="24"/>
      <c r="FT102" s="24"/>
      <c r="FU102" s="24"/>
      <c r="FV102" s="24"/>
      <c r="FW102" s="24"/>
      <c r="FX102" s="24"/>
      <c r="FY102" s="24"/>
      <c r="FZ102" s="24"/>
      <c r="GA102" s="24"/>
      <c r="GB102" s="24"/>
      <c r="GC102" s="24"/>
      <c r="GD102" s="24"/>
      <c r="GE102" s="24"/>
      <c r="GF102" s="24"/>
      <c r="GG102" s="24"/>
      <c r="GH102" s="24"/>
      <c r="GI102" s="24"/>
      <c r="GJ102" s="24"/>
      <c r="GK102" s="24"/>
      <c r="GL102" s="24"/>
      <c r="GM102" s="24"/>
      <c r="GN102" s="24"/>
      <c r="GO102" s="24"/>
      <c r="GP102" s="24"/>
      <c r="GQ102" s="24"/>
    </row>
    <row r="103" spans="2:199" x14ac:dyDescent="0.25">
      <c r="B103" s="83"/>
      <c r="C103" s="120"/>
      <c r="D103" s="83"/>
      <c r="E103" s="121"/>
      <c r="F103" s="121"/>
      <c r="G103" s="121"/>
      <c r="H103" s="122"/>
      <c r="I103" s="83"/>
      <c r="J103" s="121"/>
      <c r="K103" s="121"/>
      <c r="L103" s="121"/>
      <c r="M103" s="121"/>
      <c r="N103" s="122"/>
      <c r="O103" s="20" t="s">
        <v>50</v>
      </c>
      <c r="P103" s="85"/>
      <c r="Q103" s="86"/>
      <c r="R103" s="86"/>
      <c r="S103" s="87"/>
      <c r="T103" s="85"/>
      <c r="U103" s="86"/>
      <c r="V103" s="86"/>
      <c r="W103" s="87"/>
      <c r="X103" s="20" t="s">
        <v>53</v>
      </c>
      <c r="Y103" s="85"/>
      <c r="Z103" s="86"/>
      <c r="AA103" s="86"/>
      <c r="AB103" s="87"/>
      <c r="AC103" s="85"/>
      <c r="AD103" s="255"/>
      <c r="AE103" s="255"/>
      <c r="AF103" s="256"/>
      <c r="AG103" s="83"/>
      <c r="AH103" s="84"/>
      <c r="AI103" s="84"/>
      <c r="AJ103" s="85"/>
      <c r="AK103" s="86"/>
      <c r="AL103" s="87"/>
      <c r="AM103" s="26"/>
      <c r="AN103" s="26"/>
      <c r="AO103" s="26"/>
      <c r="AP103" s="26"/>
      <c r="AQ103" s="26"/>
      <c r="AR103" s="26"/>
      <c r="AS103" s="26"/>
      <c r="AT103" s="26"/>
      <c r="AU103" s="26"/>
      <c r="AV103" s="26"/>
      <c r="AW103" s="26"/>
      <c r="AX103" s="51" t="s">
        <v>97</v>
      </c>
      <c r="AY103" s="51"/>
      <c r="AZ103" s="51"/>
      <c r="BA103" s="50">
        <f>AY103*AZ103</f>
        <v>0</v>
      </c>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c r="DG103" s="24"/>
      <c r="DH103" s="24"/>
      <c r="DI103" s="24"/>
      <c r="DJ103" s="24"/>
      <c r="DK103" s="24"/>
      <c r="DL103" s="24"/>
      <c r="DM103" s="24"/>
      <c r="DN103" s="24"/>
      <c r="DO103" s="24"/>
      <c r="DP103" s="24"/>
      <c r="DQ103" s="24"/>
      <c r="DR103" s="24"/>
      <c r="DS103" s="24"/>
      <c r="DT103" s="24"/>
      <c r="DU103" s="24"/>
      <c r="DV103" s="24"/>
      <c r="DW103" s="24"/>
      <c r="DX103" s="24"/>
      <c r="DY103" s="24"/>
      <c r="DZ103" s="24"/>
      <c r="EA103" s="24"/>
      <c r="EB103" s="24"/>
      <c r="EC103" s="24"/>
      <c r="ED103" s="24"/>
      <c r="EE103" s="24"/>
      <c r="EF103" s="24"/>
      <c r="EG103" s="24"/>
      <c r="EH103" s="24"/>
      <c r="EI103" s="24"/>
      <c r="EJ103" s="24"/>
      <c r="EK103" s="24"/>
      <c r="EL103" s="24"/>
      <c r="EM103" s="24"/>
      <c r="EN103" s="24"/>
      <c r="EO103" s="24"/>
      <c r="EP103" s="24"/>
      <c r="EQ103" s="24"/>
      <c r="ER103" s="24"/>
      <c r="ES103" s="24"/>
      <c r="ET103" s="24"/>
      <c r="EU103" s="24"/>
      <c r="EV103" s="24"/>
      <c r="EW103" s="24"/>
      <c r="EX103" s="24"/>
      <c r="EY103" s="24"/>
      <c r="EZ103" s="24"/>
      <c r="FA103" s="24"/>
      <c r="FB103" s="24"/>
      <c r="FC103" s="24"/>
      <c r="FD103" s="24"/>
      <c r="FE103" s="24"/>
      <c r="FF103" s="24"/>
      <c r="FG103" s="24"/>
      <c r="FH103" s="24"/>
      <c r="FI103" s="24"/>
      <c r="FJ103" s="24"/>
      <c r="FK103" s="24"/>
      <c r="FL103" s="24"/>
      <c r="FM103" s="24"/>
      <c r="FN103" s="24"/>
      <c r="FO103" s="24"/>
      <c r="FP103" s="24"/>
      <c r="FQ103" s="24"/>
      <c r="FR103" s="24"/>
      <c r="FS103" s="24"/>
      <c r="FT103" s="24"/>
      <c r="FU103" s="24"/>
      <c r="FV103" s="24"/>
      <c r="FW103" s="24"/>
      <c r="FX103" s="24"/>
      <c r="FY103" s="24"/>
      <c r="FZ103" s="24"/>
      <c r="GA103" s="24"/>
      <c r="GB103" s="24"/>
      <c r="GC103" s="24"/>
      <c r="GD103" s="24"/>
      <c r="GE103" s="24"/>
      <c r="GF103" s="24"/>
      <c r="GG103" s="24"/>
      <c r="GH103" s="24"/>
      <c r="GI103" s="24"/>
      <c r="GJ103" s="24"/>
      <c r="GK103" s="24"/>
      <c r="GL103" s="24"/>
      <c r="GM103" s="24"/>
      <c r="GN103" s="24"/>
      <c r="GO103" s="24"/>
      <c r="GP103" s="24"/>
      <c r="GQ103" s="24"/>
    </row>
    <row r="104" spans="2:199" x14ac:dyDescent="0.25">
      <c r="B104" s="123" t="s">
        <v>54</v>
      </c>
      <c r="C104" s="124"/>
      <c r="D104" s="125"/>
      <c r="E104" s="126"/>
      <c r="F104" s="127"/>
      <c r="G104" s="128"/>
      <c r="H104" s="123" t="s">
        <v>55</v>
      </c>
      <c r="I104" s="124"/>
      <c r="J104" s="129"/>
      <c r="K104" s="127"/>
      <c r="L104" s="127"/>
      <c r="M104" s="127"/>
      <c r="N104" s="128"/>
      <c r="O104" s="130"/>
      <c r="P104" s="131"/>
      <c r="Q104" s="131"/>
      <c r="R104" s="131"/>
      <c r="S104" s="131"/>
      <c r="T104" s="132"/>
      <c r="U104" s="133"/>
      <c r="V104" s="133"/>
      <c r="W104" s="134"/>
      <c r="X104" s="20" t="s">
        <v>56</v>
      </c>
      <c r="Y104" s="85"/>
      <c r="Z104" s="86"/>
      <c r="AA104" s="86"/>
      <c r="AB104" s="87"/>
      <c r="AC104" s="85"/>
      <c r="AD104" s="86"/>
      <c r="AE104" s="86"/>
      <c r="AF104" s="87"/>
      <c r="AG104" s="83"/>
      <c r="AH104" s="84"/>
      <c r="AI104" s="84"/>
      <c r="AJ104" s="85"/>
      <c r="AK104" s="86"/>
      <c r="AL104" s="87"/>
      <c r="AM104" s="26"/>
      <c r="AN104" s="26"/>
      <c r="AO104" s="26"/>
      <c r="AP104" s="26"/>
      <c r="AQ104" s="26"/>
      <c r="AR104" s="26"/>
      <c r="AS104" s="26"/>
      <c r="AT104" s="26"/>
      <c r="AU104" s="26"/>
      <c r="AV104" s="26"/>
      <c r="AW104" s="26"/>
      <c r="AX104" s="51" t="s">
        <v>98</v>
      </c>
      <c r="AY104" s="51"/>
      <c r="AZ104" s="51"/>
      <c r="BA104" s="50">
        <f>AY104*AZ104</f>
        <v>0</v>
      </c>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4"/>
      <c r="CJ104" s="24"/>
      <c r="CK104" s="24"/>
      <c r="CL104" s="24"/>
      <c r="CM104" s="24"/>
      <c r="CN104" s="24"/>
      <c r="CO104" s="24"/>
      <c r="CP104" s="24"/>
      <c r="CQ104" s="24"/>
      <c r="CR104" s="24"/>
      <c r="CS104" s="24"/>
      <c r="CT104" s="24"/>
      <c r="CU104" s="24"/>
      <c r="CV104" s="24"/>
      <c r="CW104" s="24"/>
      <c r="CX104" s="24"/>
      <c r="CY104" s="24"/>
      <c r="CZ104" s="24"/>
      <c r="DA104" s="24"/>
      <c r="DB104" s="24"/>
      <c r="DC104" s="24"/>
      <c r="DD104" s="24"/>
      <c r="DE104" s="24"/>
      <c r="DF104" s="24"/>
      <c r="DG104" s="24"/>
      <c r="DH104" s="24"/>
      <c r="DI104" s="24"/>
      <c r="DJ104" s="24"/>
      <c r="DK104" s="24"/>
      <c r="DL104" s="24"/>
      <c r="DM104" s="24"/>
      <c r="DN104" s="24"/>
      <c r="DO104" s="24"/>
      <c r="DP104" s="24"/>
      <c r="DQ104" s="24"/>
      <c r="DR104" s="24"/>
      <c r="DS104" s="24"/>
      <c r="DT104" s="24"/>
      <c r="DU104" s="24"/>
      <c r="DV104" s="24"/>
      <c r="DW104" s="24"/>
      <c r="DX104" s="24"/>
      <c r="DY104" s="24"/>
      <c r="DZ104" s="24"/>
      <c r="EA104" s="24"/>
      <c r="EB104" s="24"/>
      <c r="EC104" s="24"/>
      <c r="ED104" s="24"/>
      <c r="EE104" s="24"/>
      <c r="EF104" s="24"/>
      <c r="EG104" s="24"/>
      <c r="EH104" s="24"/>
      <c r="EI104" s="24"/>
      <c r="EJ104" s="24"/>
      <c r="EK104" s="24"/>
      <c r="EL104" s="24"/>
      <c r="EM104" s="24"/>
      <c r="EN104" s="24"/>
      <c r="EO104" s="24"/>
      <c r="EP104" s="24"/>
      <c r="EQ104" s="24"/>
      <c r="ER104" s="24"/>
      <c r="ES104" s="24"/>
      <c r="ET104" s="24"/>
      <c r="EU104" s="24"/>
      <c r="EV104" s="24"/>
      <c r="EW104" s="24"/>
      <c r="EX104" s="24"/>
      <c r="EY104" s="24"/>
      <c r="EZ104" s="24"/>
      <c r="FA104" s="24"/>
      <c r="FB104" s="24"/>
      <c r="FC104" s="24"/>
      <c r="FD104" s="24"/>
      <c r="FE104" s="24"/>
      <c r="FF104" s="24"/>
      <c r="FG104" s="24"/>
      <c r="FH104" s="24"/>
      <c r="FI104" s="24"/>
      <c r="FJ104" s="24"/>
      <c r="FK104" s="24"/>
      <c r="FL104" s="24"/>
      <c r="FM104" s="24"/>
      <c r="FN104" s="24"/>
      <c r="FO104" s="24"/>
      <c r="FP104" s="24"/>
      <c r="FQ104" s="24"/>
      <c r="FR104" s="24"/>
      <c r="FS104" s="24"/>
      <c r="FT104" s="24"/>
      <c r="FU104" s="24"/>
      <c r="FV104" s="24"/>
      <c r="FW104" s="24"/>
      <c r="FX104" s="24"/>
      <c r="FY104" s="24"/>
      <c r="FZ104" s="24"/>
      <c r="GA104" s="24"/>
      <c r="GB104" s="24"/>
      <c r="GC104" s="24"/>
      <c r="GD104" s="24"/>
      <c r="GE104" s="24"/>
      <c r="GF104" s="24"/>
      <c r="GG104" s="24"/>
      <c r="GH104" s="24"/>
      <c r="GI104" s="24"/>
      <c r="GJ104" s="24"/>
      <c r="GK104" s="24"/>
      <c r="GL104" s="24"/>
      <c r="GM104" s="24"/>
      <c r="GN104" s="24"/>
      <c r="GO104" s="24"/>
      <c r="GP104" s="24"/>
      <c r="GQ104" s="24"/>
    </row>
    <row r="105" spans="2:199" ht="13.8" thickBot="1" x14ac:dyDescent="0.3">
      <c r="B105" s="3"/>
      <c r="C105" s="90" t="s">
        <v>143</v>
      </c>
      <c r="D105" s="91"/>
      <c r="E105" s="3"/>
      <c r="F105" s="142" t="s">
        <v>146</v>
      </c>
      <c r="G105" s="91"/>
      <c r="H105" s="3"/>
      <c r="I105" s="90" t="s">
        <v>145</v>
      </c>
      <c r="J105" s="92"/>
      <c r="K105" s="3"/>
      <c r="L105" s="44" t="s">
        <v>147</v>
      </c>
      <c r="M105" s="46"/>
      <c r="N105" s="45"/>
      <c r="O105" s="21" t="s">
        <v>57</v>
      </c>
      <c r="P105" s="96">
        <f>B105*0.33+E105*0.58</f>
        <v>0</v>
      </c>
      <c r="Q105" s="99"/>
      <c r="R105" s="99"/>
      <c r="S105" s="100"/>
      <c r="T105" s="96">
        <f>H105*0.33+K105*0.58</f>
        <v>0</v>
      </c>
      <c r="U105" s="99"/>
      <c r="V105" s="99"/>
      <c r="W105" s="100"/>
      <c r="X105" s="21" t="s">
        <v>21</v>
      </c>
      <c r="Y105" s="101">
        <f>SUM(Y101:AB104)</f>
        <v>0</v>
      </c>
      <c r="Z105" s="102"/>
      <c r="AA105" s="102"/>
      <c r="AB105" s="103"/>
      <c r="AC105" s="101">
        <f>SUM(AC101:AF104)</f>
        <v>0</v>
      </c>
      <c r="AD105" s="109"/>
      <c r="AE105" s="109"/>
      <c r="AF105" s="110"/>
      <c r="AG105" s="107"/>
      <c r="AH105" s="108"/>
      <c r="AI105" s="108"/>
      <c r="AJ105" s="101">
        <f>SUM(AJ101:AL104)</f>
        <v>0</v>
      </c>
      <c r="AK105" s="109"/>
      <c r="AL105" s="110"/>
      <c r="AM105" s="26"/>
      <c r="AN105" s="26"/>
      <c r="AO105" s="26"/>
      <c r="AP105" s="26"/>
      <c r="AQ105" s="26"/>
      <c r="AR105" s="26"/>
      <c r="AS105" s="26"/>
      <c r="AT105" s="26"/>
      <c r="AU105" s="26"/>
      <c r="AV105" s="26"/>
      <c r="AW105" s="26"/>
      <c r="AX105" s="51"/>
      <c r="AY105" s="51" t="s">
        <v>130</v>
      </c>
      <c r="AZ105" s="51" t="s">
        <v>131</v>
      </c>
      <c r="BA105" s="50" t="s">
        <v>133</v>
      </c>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4"/>
      <c r="CJ105" s="24"/>
      <c r="CK105" s="24"/>
      <c r="CL105" s="24"/>
      <c r="CM105" s="24"/>
      <c r="CN105" s="24"/>
      <c r="CO105" s="24"/>
      <c r="CP105" s="24"/>
      <c r="CQ105" s="24"/>
      <c r="CR105" s="24"/>
      <c r="CS105" s="24"/>
      <c r="CT105" s="24"/>
      <c r="CU105" s="24"/>
      <c r="CV105" s="24"/>
      <c r="CW105" s="24"/>
      <c r="CX105" s="24"/>
      <c r="CY105" s="24"/>
      <c r="CZ105" s="24"/>
      <c r="DA105" s="24"/>
      <c r="DB105" s="24"/>
      <c r="DC105" s="24"/>
      <c r="DD105" s="24"/>
      <c r="DE105" s="24"/>
      <c r="DF105" s="24"/>
      <c r="DG105" s="24"/>
      <c r="DH105" s="24"/>
      <c r="DI105" s="24"/>
      <c r="DJ105" s="24"/>
      <c r="DK105" s="24"/>
      <c r="DL105" s="24"/>
      <c r="DM105" s="24"/>
      <c r="DN105" s="24"/>
      <c r="DO105" s="24"/>
      <c r="DP105" s="24"/>
      <c r="DQ105" s="24"/>
      <c r="DR105" s="24"/>
      <c r="DS105" s="24"/>
      <c r="DT105" s="24"/>
      <c r="DU105" s="24"/>
      <c r="DV105" s="24"/>
      <c r="DW105" s="24"/>
      <c r="DX105" s="24"/>
      <c r="DY105" s="24"/>
      <c r="DZ105" s="24"/>
      <c r="EA105" s="24"/>
      <c r="EB105" s="24"/>
      <c r="EC105" s="24"/>
      <c r="ED105" s="24"/>
      <c r="EE105" s="24"/>
      <c r="EF105" s="24"/>
      <c r="EG105" s="24"/>
      <c r="EH105" s="24"/>
      <c r="EI105" s="24"/>
      <c r="EJ105" s="24"/>
      <c r="EK105" s="24"/>
      <c r="EL105" s="24"/>
      <c r="EM105" s="24"/>
      <c r="EN105" s="24"/>
      <c r="EO105" s="24"/>
      <c r="EP105" s="24"/>
      <c r="EQ105" s="24"/>
      <c r="ER105" s="24"/>
      <c r="ES105" s="24"/>
      <c r="ET105" s="24"/>
      <c r="EU105" s="24"/>
      <c r="EV105" s="24"/>
      <c r="EW105" s="24"/>
      <c r="EX105" s="24"/>
      <c r="EY105" s="24"/>
      <c r="EZ105" s="24"/>
      <c r="FA105" s="24"/>
      <c r="FB105" s="24"/>
      <c r="FC105" s="24"/>
      <c r="FD105" s="24"/>
      <c r="FE105" s="24"/>
      <c r="FF105" s="24"/>
      <c r="FG105" s="24"/>
      <c r="FH105" s="24"/>
      <c r="FI105" s="24"/>
      <c r="FJ105" s="24"/>
      <c r="FK105" s="24"/>
      <c r="FL105" s="24"/>
      <c r="FM105" s="24"/>
      <c r="FN105" s="24"/>
      <c r="FO105" s="24"/>
      <c r="FP105" s="24"/>
      <c r="FQ105" s="24"/>
      <c r="FR105" s="24"/>
      <c r="FS105" s="24"/>
      <c r="FT105" s="24"/>
      <c r="FU105" s="24"/>
      <c r="FV105" s="24"/>
      <c r="FW105" s="24"/>
      <c r="FX105" s="24"/>
      <c r="FY105" s="24"/>
      <c r="FZ105" s="24"/>
      <c r="GA105" s="24"/>
      <c r="GB105" s="24"/>
      <c r="GC105" s="24"/>
      <c r="GD105" s="24"/>
      <c r="GE105" s="24"/>
      <c r="GF105" s="24"/>
      <c r="GG105" s="24"/>
      <c r="GH105" s="24"/>
      <c r="GI105" s="24"/>
      <c r="GJ105" s="24"/>
      <c r="GK105" s="24"/>
      <c r="GL105" s="24"/>
      <c r="GM105" s="24"/>
      <c r="GN105" s="24"/>
      <c r="GO105" s="24"/>
      <c r="GP105" s="24"/>
      <c r="GQ105" s="24"/>
    </row>
    <row r="106" spans="2:199" ht="13.8" thickTop="1" x14ac:dyDescent="0.25">
      <c r="B106" s="135" t="s">
        <v>102</v>
      </c>
      <c r="C106" s="136"/>
      <c r="D106" s="137" t="s">
        <v>70</v>
      </c>
      <c r="E106" s="138"/>
      <c r="F106" s="138"/>
      <c r="G106" s="138"/>
      <c r="H106" s="139"/>
      <c r="I106" s="138" t="s">
        <v>71</v>
      </c>
      <c r="J106" s="138"/>
      <c r="K106" s="138"/>
      <c r="L106" s="138"/>
      <c r="M106" s="138"/>
      <c r="N106" s="139"/>
      <c r="O106" s="23">
        <v>1</v>
      </c>
      <c r="P106" s="140" t="s">
        <v>44</v>
      </c>
      <c r="Q106" s="141"/>
      <c r="R106" s="141"/>
      <c r="S106" s="136"/>
      <c r="T106" s="140" t="s">
        <v>45</v>
      </c>
      <c r="U106" s="141"/>
      <c r="V106" s="141"/>
      <c r="W106" s="136"/>
      <c r="X106" s="22">
        <v>2</v>
      </c>
      <c r="Y106" s="140" t="s">
        <v>44</v>
      </c>
      <c r="Z106" s="141"/>
      <c r="AA106" s="141"/>
      <c r="AB106" s="136"/>
      <c r="AC106" s="140" t="s">
        <v>45</v>
      </c>
      <c r="AD106" s="141"/>
      <c r="AE106" s="141"/>
      <c r="AF106" s="136"/>
      <c r="AG106" s="140" t="s">
        <v>46</v>
      </c>
      <c r="AH106" s="141"/>
      <c r="AI106" s="141"/>
      <c r="AJ106" s="140" t="s">
        <v>47</v>
      </c>
      <c r="AK106" s="141"/>
      <c r="AL106" s="136"/>
      <c r="AM106" s="26"/>
      <c r="AN106" s="26"/>
      <c r="AO106" s="26"/>
      <c r="AP106" s="26"/>
      <c r="AQ106" s="26"/>
      <c r="AR106" s="26"/>
      <c r="AS106" s="26"/>
      <c r="AT106" s="26"/>
      <c r="AU106" s="26"/>
      <c r="AV106" s="26"/>
      <c r="AW106" s="26"/>
      <c r="AX106" s="51" t="s">
        <v>94</v>
      </c>
      <c r="AY106" s="51"/>
      <c r="AZ106" s="51"/>
      <c r="BA106" s="50">
        <f>AY106*AZ106</f>
        <v>0</v>
      </c>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4"/>
      <c r="CJ106" s="24"/>
      <c r="CK106" s="24"/>
      <c r="CL106" s="24"/>
      <c r="CM106" s="24"/>
      <c r="CN106" s="24"/>
      <c r="CO106" s="24"/>
      <c r="CP106" s="24"/>
      <c r="CQ106" s="24"/>
      <c r="CR106" s="24"/>
      <c r="CS106" s="24"/>
      <c r="CT106" s="24"/>
      <c r="CU106" s="24"/>
      <c r="CV106" s="24"/>
      <c r="CW106" s="24"/>
      <c r="CX106" s="24"/>
      <c r="CY106" s="24"/>
      <c r="CZ106" s="24"/>
      <c r="DA106" s="24"/>
      <c r="DB106" s="24"/>
      <c r="DC106" s="24"/>
      <c r="DD106" s="24"/>
      <c r="DE106" s="24"/>
      <c r="DF106" s="24"/>
      <c r="DG106" s="24"/>
      <c r="DH106" s="24"/>
      <c r="DI106" s="24"/>
      <c r="DJ106" s="24"/>
      <c r="DK106" s="24"/>
      <c r="DL106" s="24"/>
      <c r="DM106" s="24"/>
      <c r="DN106" s="24"/>
      <c r="DO106" s="24"/>
      <c r="DP106" s="24"/>
      <c r="DQ106" s="24"/>
      <c r="DR106" s="24"/>
      <c r="DS106" s="24"/>
      <c r="DT106" s="24"/>
      <c r="DU106" s="24"/>
      <c r="DV106" s="24"/>
      <c r="DW106" s="24"/>
      <c r="DX106" s="24"/>
      <c r="DY106" s="24"/>
      <c r="DZ106" s="24"/>
      <c r="EA106" s="24"/>
      <c r="EB106" s="24"/>
      <c r="EC106" s="24"/>
      <c r="ED106" s="24"/>
      <c r="EE106" s="24"/>
      <c r="EF106" s="24"/>
      <c r="EG106" s="24"/>
      <c r="EH106" s="24"/>
      <c r="EI106" s="24"/>
      <c r="EJ106" s="24"/>
      <c r="EK106" s="24"/>
      <c r="EL106" s="24"/>
      <c r="EM106" s="24"/>
      <c r="EN106" s="24"/>
      <c r="EO106" s="24"/>
      <c r="EP106" s="24"/>
      <c r="EQ106" s="24"/>
      <c r="ER106" s="24"/>
      <c r="ES106" s="24"/>
      <c r="ET106" s="24"/>
      <c r="EU106" s="24"/>
      <c r="EV106" s="24"/>
      <c r="EW106" s="24"/>
      <c r="EX106" s="24"/>
      <c r="EY106" s="24"/>
      <c r="EZ106" s="24"/>
      <c r="FA106" s="24"/>
      <c r="FB106" s="24"/>
      <c r="FC106" s="24"/>
      <c r="FD106" s="24"/>
      <c r="FE106" s="24"/>
      <c r="FF106" s="24"/>
      <c r="FG106" s="24"/>
      <c r="FH106" s="24"/>
      <c r="FI106" s="24"/>
      <c r="FJ106" s="24"/>
      <c r="FK106" s="24"/>
      <c r="FL106" s="24"/>
      <c r="FM106" s="24"/>
      <c r="FN106" s="24"/>
      <c r="FO106" s="24"/>
      <c r="FP106" s="24"/>
      <c r="FQ106" s="24"/>
      <c r="FR106" s="24"/>
      <c r="FS106" s="24"/>
      <c r="FT106" s="24"/>
      <c r="FU106" s="24"/>
      <c r="FV106" s="24"/>
      <c r="FW106" s="24"/>
      <c r="FX106" s="24"/>
      <c r="FY106" s="24"/>
      <c r="FZ106" s="24"/>
      <c r="GA106" s="24"/>
      <c r="GB106" s="24"/>
      <c r="GC106" s="24"/>
      <c r="GD106" s="24"/>
      <c r="GE106" s="24"/>
      <c r="GF106" s="24"/>
      <c r="GG106" s="24"/>
      <c r="GH106" s="24"/>
      <c r="GI106" s="24"/>
      <c r="GJ106" s="24"/>
      <c r="GK106" s="24"/>
      <c r="GL106" s="24"/>
      <c r="GM106" s="24"/>
      <c r="GN106" s="24"/>
      <c r="GO106" s="24"/>
      <c r="GP106" s="24"/>
      <c r="GQ106" s="24"/>
    </row>
    <row r="107" spans="2:199" x14ac:dyDescent="0.25">
      <c r="B107" s="83"/>
      <c r="C107" s="120"/>
      <c r="D107" s="83"/>
      <c r="E107" s="121"/>
      <c r="F107" s="121"/>
      <c r="G107" s="121"/>
      <c r="H107" s="122"/>
      <c r="I107" s="83"/>
      <c r="J107" s="121"/>
      <c r="K107" s="121"/>
      <c r="L107" s="121"/>
      <c r="M107" s="121"/>
      <c r="N107" s="122"/>
      <c r="O107" s="20" t="s">
        <v>48</v>
      </c>
      <c r="P107" s="85"/>
      <c r="Q107" s="86"/>
      <c r="R107" s="86"/>
      <c r="S107" s="87"/>
      <c r="T107" s="85"/>
      <c r="U107" s="86"/>
      <c r="V107" s="86"/>
      <c r="W107" s="87"/>
      <c r="X107" s="20" t="s">
        <v>49</v>
      </c>
      <c r="Y107" s="85"/>
      <c r="Z107" s="86"/>
      <c r="AA107" s="86"/>
      <c r="AB107" s="87"/>
      <c r="AC107" s="85"/>
      <c r="AD107" s="255"/>
      <c r="AE107" s="255"/>
      <c r="AF107" s="256"/>
      <c r="AG107" s="83"/>
      <c r="AH107" s="84"/>
      <c r="AI107" s="84"/>
      <c r="AJ107" s="85"/>
      <c r="AK107" s="86"/>
      <c r="AL107" s="87"/>
      <c r="AM107" s="26"/>
      <c r="AN107" s="26"/>
      <c r="AO107" s="26"/>
      <c r="AP107" s="26"/>
      <c r="AQ107" s="26"/>
      <c r="AR107" s="26"/>
      <c r="AS107" s="26"/>
      <c r="AT107" s="26"/>
      <c r="AU107" s="26"/>
      <c r="AV107" s="26"/>
      <c r="AW107" s="26"/>
      <c r="AX107" s="51" t="s">
        <v>95</v>
      </c>
      <c r="AY107" s="51"/>
      <c r="AZ107" s="51"/>
      <c r="BA107" s="50">
        <f>AY107*AZ107</f>
        <v>0</v>
      </c>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4"/>
      <c r="CJ107" s="24"/>
      <c r="CK107" s="24"/>
      <c r="CL107" s="24"/>
      <c r="CM107" s="24"/>
      <c r="CN107" s="24"/>
      <c r="CO107" s="24"/>
      <c r="CP107" s="24"/>
      <c r="CQ107" s="24"/>
      <c r="CR107" s="24"/>
      <c r="CS107" s="24"/>
      <c r="CT107" s="24"/>
      <c r="CU107" s="24"/>
      <c r="CV107" s="24"/>
      <c r="CW107" s="24"/>
      <c r="CX107" s="24"/>
      <c r="CY107" s="24"/>
      <c r="CZ107" s="24"/>
      <c r="DA107" s="24"/>
      <c r="DB107" s="24"/>
      <c r="DC107" s="24"/>
      <c r="DD107" s="24"/>
      <c r="DE107" s="24"/>
      <c r="DF107" s="24"/>
      <c r="DG107" s="24"/>
      <c r="DH107" s="24"/>
      <c r="DI107" s="24"/>
      <c r="DJ107" s="24"/>
      <c r="DK107" s="24"/>
      <c r="DL107" s="24"/>
      <c r="DM107" s="24"/>
      <c r="DN107" s="24"/>
      <c r="DO107" s="24"/>
      <c r="DP107" s="24"/>
      <c r="DQ107" s="24"/>
      <c r="DR107" s="24"/>
      <c r="DS107" s="24"/>
      <c r="DT107" s="24"/>
      <c r="DU107" s="24"/>
      <c r="DV107" s="24"/>
      <c r="DW107" s="24"/>
      <c r="DX107" s="24"/>
      <c r="DY107" s="24"/>
      <c r="DZ107" s="24"/>
      <c r="EA107" s="24"/>
      <c r="EB107" s="24"/>
      <c r="EC107" s="24"/>
      <c r="ED107" s="24"/>
      <c r="EE107" s="24"/>
      <c r="EF107" s="24"/>
      <c r="EG107" s="24"/>
      <c r="EH107" s="24"/>
      <c r="EI107" s="24"/>
      <c r="EJ107" s="24"/>
      <c r="EK107" s="24"/>
      <c r="EL107" s="24"/>
      <c r="EM107" s="24"/>
      <c r="EN107" s="24"/>
      <c r="EO107" s="24"/>
      <c r="EP107" s="24"/>
      <c r="EQ107" s="24"/>
      <c r="ER107" s="24"/>
      <c r="ES107" s="24"/>
      <c r="ET107" s="24"/>
      <c r="EU107" s="24"/>
      <c r="EV107" s="24"/>
      <c r="EW107" s="24"/>
      <c r="EX107" s="24"/>
      <c r="EY107" s="24"/>
      <c r="EZ107" s="24"/>
      <c r="FA107" s="24"/>
      <c r="FB107" s="24"/>
      <c r="FC107" s="24"/>
      <c r="FD107" s="24"/>
      <c r="FE107" s="24"/>
      <c r="FF107" s="24"/>
      <c r="FG107" s="24"/>
      <c r="FH107" s="24"/>
      <c r="FI107" s="24"/>
      <c r="FJ107" s="24"/>
      <c r="FK107" s="24"/>
      <c r="FL107" s="24"/>
      <c r="FM107" s="24"/>
      <c r="FN107" s="24"/>
      <c r="FO107" s="24"/>
      <c r="FP107" s="24"/>
      <c r="FQ107" s="24"/>
      <c r="FR107" s="24"/>
      <c r="FS107" s="24"/>
      <c r="FT107" s="24"/>
      <c r="FU107" s="24"/>
      <c r="FV107" s="24"/>
      <c r="FW107" s="24"/>
      <c r="FX107" s="24"/>
      <c r="FY107" s="24"/>
      <c r="FZ107" s="24"/>
      <c r="GA107" s="24"/>
      <c r="GB107" s="24"/>
      <c r="GC107" s="24"/>
      <c r="GD107" s="24"/>
      <c r="GE107" s="24"/>
      <c r="GF107" s="24"/>
      <c r="GG107" s="24"/>
      <c r="GH107" s="24"/>
      <c r="GI107" s="24"/>
      <c r="GJ107" s="24"/>
      <c r="GK107" s="24"/>
      <c r="GL107" s="24"/>
      <c r="GM107" s="24"/>
      <c r="GN107" s="24"/>
      <c r="GO107" s="24"/>
      <c r="GP107" s="24"/>
      <c r="GQ107" s="24"/>
    </row>
    <row r="108" spans="2:199" x14ac:dyDescent="0.25">
      <c r="B108" s="83"/>
      <c r="C108" s="120"/>
      <c r="D108" s="83"/>
      <c r="E108" s="121"/>
      <c r="F108" s="121"/>
      <c r="G108" s="121"/>
      <c r="H108" s="122"/>
      <c r="I108" s="83"/>
      <c r="J108" s="121"/>
      <c r="K108" s="121"/>
      <c r="L108" s="121"/>
      <c r="M108" s="121"/>
      <c r="N108" s="122"/>
      <c r="O108" s="20" t="s">
        <v>52</v>
      </c>
      <c r="P108" s="85"/>
      <c r="Q108" s="86"/>
      <c r="R108" s="86"/>
      <c r="S108" s="87"/>
      <c r="T108" s="85"/>
      <c r="U108" s="86"/>
      <c r="V108" s="86"/>
      <c r="W108" s="87"/>
      <c r="X108" s="20" t="s">
        <v>51</v>
      </c>
      <c r="Y108" s="85"/>
      <c r="Z108" s="86"/>
      <c r="AA108" s="86"/>
      <c r="AB108" s="87"/>
      <c r="AC108" s="85"/>
      <c r="AD108" s="255"/>
      <c r="AE108" s="255"/>
      <c r="AF108" s="256"/>
      <c r="AG108" s="83"/>
      <c r="AH108" s="84"/>
      <c r="AI108" s="84"/>
      <c r="AJ108" s="85"/>
      <c r="AK108" s="86"/>
      <c r="AL108" s="87"/>
      <c r="AM108" s="26"/>
      <c r="AN108" s="26"/>
      <c r="AO108" s="26"/>
      <c r="AP108" s="26"/>
      <c r="AQ108" s="26"/>
      <c r="AR108" s="26"/>
      <c r="AS108" s="26"/>
      <c r="AT108" s="26"/>
      <c r="AU108" s="26"/>
      <c r="AV108" s="26"/>
      <c r="AW108" s="26"/>
      <c r="AX108" s="51" t="s">
        <v>132</v>
      </c>
      <c r="AY108" s="51"/>
      <c r="AZ108" s="51"/>
      <c r="BA108" s="50">
        <f>AY108*AZ108</f>
        <v>0</v>
      </c>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4"/>
      <c r="CJ108" s="24"/>
      <c r="CK108" s="24"/>
      <c r="CL108" s="24"/>
      <c r="CM108" s="24"/>
      <c r="CN108" s="24"/>
      <c r="CO108" s="24"/>
      <c r="CP108" s="24"/>
      <c r="CQ108" s="24"/>
      <c r="CR108" s="24"/>
      <c r="CS108" s="24"/>
      <c r="CT108" s="24"/>
      <c r="CU108" s="24"/>
      <c r="CV108" s="24"/>
      <c r="CW108" s="24"/>
      <c r="CX108" s="24"/>
      <c r="CY108" s="24"/>
      <c r="CZ108" s="24"/>
      <c r="DA108" s="24"/>
      <c r="DB108" s="24"/>
      <c r="DC108" s="24"/>
      <c r="DD108" s="24"/>
      <c r="DE108" s="24"/>
      <c r="DF108" s="24"/>
      <c r="DG108" s="24"/>
      <c r="DH108" s="24"/>
      <c r="DI108" s="24"/>
      <c r="DJ108" s="24"/>
      <c r="DK108" s="24"/>
      <c r="DL108" s="24"/>
      <c r="DM108" s="24"/>
      <c r="DN108" s="24"/>
      <c r="DO108" s="24"/>
      <c r="DP108" s="24"/>
      <c r="DQ108" s="24"/>
      <c r="DR108" s="24"/>
      <c r="DS108" s="24"/>
      <c r="DT108" s="24"/>
      <c r="DU108" s="24"/>
      <c r="DV108" s="24"/>
      <c r="DW108" s="24"/>
      <c r="DX108" s="24"/>
      <c r="DY108" s="24"/>
      <c r="DZ108" s="24"/>
      <c r="EA108" s="24"/>
      <c r="EB108" s="24"/>
      <c r="EC108" s="24"/>
      <c r="ED108" s="24"/>
      <c r="EE108" s="24"/>
      <c r="EF108" s="24"/>
      <c r="EG108" s="24"/>
      <c r="EH108" s="24"/>
      <c r="EI108" s="24"/>
      <c r="EJ108" s="24"/>
      <c r="EK108" s="24"/>
      <c r="EL108" s="24"/>
      <c r="EM108" s="24"/>
      <c r="EN108" s="24"/>
      <c r="EO108" s="24"/>
      <c r="EP108" s="24"/>
      <c r="EQ108" s="24"/>
      <c r="ER108" s="24"/>
      <c r="ES108" s="24"/>
      <c r="ET108" s="24"/>
      <c r="EU108" s="24"/>
      <c r="EV108" s="24"/>
      <c r="EW108" s="24"/>
      <c r="EX108" s="24"/>
      <c r="EY108" s="24"/>
      <c r="EZ108" s="24"/>
      <c r="FA108" s="24"/>
      <c r="FB108" s="24"/>
      <c r="FC108" s="24"/>
      <c r="FD108" s="24"/>
      <c r="FE108" s="24"/>
      <c r="FF108" s="24"/>
      <c r="FG108" s="24"/>
      <c r="FH108" s="24"/>
      <c r="FI108" s="24"/>
      <c r="FJ108" s="24"/>
      <c r="FK108" s="24"/>
      <c r="FL108" s="24"/>
      <c r="FM108" s="24"/>
      <c r="FN108" s="24"/>
      <c r="FO108" s="24"/>
      <c r="FP108" s="24"/>
      <c r="FQ108" s="24"/>
      <c r="FR108" s="24"/>
      <c r="FS108" s="24"/>
      <c r="FT108" s="24"/>
      <c r="FU108" s="24"/>
      <c r="FV108" s="24"/>
      <c r="FW108" s="24"/>
      <c r="FX108" s="24"/>
      <c r="FY108" s="24"/>
      <c r="FZ108" s="24"/>
      <c r="GA108" s="24"/>
      <c r="GB108" s="24"/>
      <c r="GC108" s="24"/>
      <c r="GD108" s="24"/>
      <c r="GE108" s="24"/>
      <c r="GF108" s="24"/>
      <c r="GG108" s="24"/>
      <c r="GH108" s="24"/>
      <c r="GI108" s="24"/>
      <c r="GJ108" s="24"/>
      <c r="GK108" s="24"/>
      <c r="GL108" s="24"/>
      <c r="GM108" s="24"/>
      <c r="GN108" s="24"/>
      <c r="GO108" s="24"/>
      <c r="GP108" s="24"/>
      <c r="GQ108" s="24"/>
    </row>
    <row r="109" spans="2:199" x14ac:dyDescent="0.25">
      <c r="B109" s="83"/>
      <c r="C109" s="120"/>
      <c r="D109" s="83"/>
      <c r="E109" s="121"/>
      <c r="F109" s="121"/>
      <c r="G109" s="121"/>
      <c r="H109" s="122"/>
      <c r="I109" s="83"/>
      <c r="J109" s="121"/>
      <c r="K109" s="121"/>
      <c r="L109" s="121"/>
      <c r="M109" s="121"/>
      <c r="N109" s="122"/>
      <c r="O109" s="20" t="s">
        <v>50</v>
      </c>
      <c r="P109" s="85"/>
      <c r="Q109" s="86"/>
      <c r="R109" s="86"/>
      <c r="S109" s="87"/>
      <c r="T109" s="85"/>
      <c r="U109" s="86"/>
      <c r="V109" s="86"/>
      <c r="W109" s="87"/>
      <c r="X109" s="20" t="s">
        <v>53</v>
      </c>
      <c r="Y109" s="85"/>
      <c r="Z109" s="86"/>
      <c r="AA109" s="86"/>
      <c r="AB109" s="87"/>
      <c r="AC109" s="85"/>
      <c r="AD109" s="255"/>
      <c r="AE109" s="255"/>
      <c r="AF109" s="256"/>
      <c r="AG109" s="83"/>
      <c r="AH109" s="84"/>
      <c r="AI109" s="84"/>
      <c r="AJ109" s="85"/>
      <c r="AK109" s="86"/>
      <c r="AL109" s="87"/>
      <c r="AM109" s="26"/>
      <c r="AN109" s="26"/>
      <c r="AO109" s="26"/>
      <c r="AP109" s="26"/>
      <c r="AQ109" s="26"/>
      <c r="AR109" s="26"/>
      <c r="AS109" s="26"/>
      <c r="AT109" s="26"/>
      <c r="AU109" s="26"/>
      <c r="AV109" s="26"/>
      <c r="AW109" s="26"/>
      <c r="AX109" s="51" t="s">
        <v>97</v>
      </c>
      <c r="AY109" s="51"/>
      <c r="AZ109" s="51"/>
      <c r="BA109" s="50">
        <f>AY109*AZ109</f>
        <v>0</v>
      </c>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4"/>
      <c r="CJ109" s="24"/>
      <c r="CK109" s="24"/>
      <c r="CL109" s="24"/>
      <c r="CM109" s="24"/>
      <c r="CN109" s="24"/>
      <c r="CO109" s="24"/>
      <c r="CP109" s="24"/>
      <c r="CQ109" s="24"/>
      <c r="CR109" s="24"/>
      <c r="CS109" s="24"/>
      <c r="CT109" s="24"/>
      <c r="CU109" s="24"/>
      <c r="CV109" s="24"/>
      <c r="CW109" s="24"/>
      <c r="CX109" s="24"/>
      <c r="CY109" s="24"/>
      <c r="CZ109" s="24"/>
      <c r="DA109" s="24"/>
      <c r="DB109" s="24"/>
      <c r="DC109" s="24"/>
      <c r="DD109" s="24"/>
      <c r="DE109" s="24"/>
      <c r="DF109" s="24"/>
      <c r="DG109" s="24"/>
      <c r="DH109" s="24"/>
      <c r="DI109" s="24"/>
      <c r="DJ109" s="24"/>
      <c r="DK109" s="24"/>
      <c r="DL109" s="24"/>
      <c r="DM109" s="24"/>
      <c r="DN109" s="24"/>
      <c r="DO109" s="24"/>
      <c r="DP109" s="24"/>
      <c r="DQ109" s="24"/>
      <c r="DR109" s="24"/>
      <c r="DS109" s="24"/>
      <c r="DT109" s="24"/>
      <c r="DU109" s="24"/>
      <c r="DV109" s="24"/>
      <c r="DW109" s="24"/>
      <c r="DX109" s="24"/>
      <c r="DY109" s="24"/>
      <c r="DZ109" s="24"/>
      <c r="EA109" s="24"/>
      <c r="EB109" s="24"/>
      <c r="EC109" s="24"/>
      <c r="ED109" s="24"/>
      <c r="EE109" s="24"/>
      <c r="EF109" s="24"/>
      <c r="EG109" s="24"/>
      <c r="EH109" s="24"/>
      <c r="EI109" s="24"/>
      <c r="EJ109" s="24"/>
      <c r="EK109" s="24"/>
      <c r="EL109" s="24"/>
      <c r="EM109" s="24"/>
      <c r="EN109" s="24"/>
      <c r="EO109" s="24"/>
      <c r="EP109" s="24"/>
      <c r="EQ109" s="24"/>
      <c r="ER109" s="24"/>
      <c r="ES109" s="24"/>
      <c r="ET109" s="24"/>
      <c r="EU109" s="24"/>
      <c r="EV109" s="24"/>
      <c r="EW109" s="24"/>
      <c r="EX109" s="24"/>
      <c r="EY109" s="24"/>
      <c r="EZ109" s="24"/>
      <c r="FA109" s="24"/>
      <c r="FB109" s="24"/>
      <c r="FC109" s="24"/>
      <c r="FD109" s="24"/>
      <c r="FE109" s="24"/>
      <c r="FF109" s="24"/>
      <c r="FG109" s="24"/>
      <c r="FH109" s="24"/>
      <c r="FI109" s="24"/>
      <c r="FJ109" s="24"/>
      <c r="FK109" s="24"/>
      <c r="FL109" s="24"/>
      <c r="FM109" s="24"/>
      <c r="FN109" s="24"/>
      <c r="FO109" s="24"/>
      <c r="FP109" s="24"/>
      <c r="FQ109" s="24"/>
      <c r="FR109" s="24"/>
      <c r="FS109" s="24"/>
      <c r="FT109" s="24"/>
      <c r="FU109" s="24"/>
      <c r="FV109" s="24"/>
      <c r="FW109" s="24"/>
      <c r="FX109" s="24"/>
      <c r="FY109" s="24"/>
      <c r="FZ109" s="24"/>
      <c r="GA109" s="24"/>
      <c r="GB109" s="24"/>
      <c r="GC109" s="24"/>
      <c r="GD109" s="24"/>
      <c r="GE109" s="24"/>
      <c r="GF109" s="24"/>
      <c r="GG109" s="24"/>
      <c r="GH109" s="24"/>
      <c r="GI109" s="24"/>
      <c r="GJ109" s="24"/>
      <c r="GK109" s="24"/>
      <c r="GL109" s="24"/>
      <c r="GM109" s="24"/>
      <c r="GN109" s="24"/>
      <c r="GO109" s="24"/>
      <c r="GP109" s="24"/>
      <c r="GQ109" s="24"/>
    </row>
    <row r="110" spans="2:199" x14ac:dyDescent="0.25">
      <c r="B110" s="123" t="s">
        <v>54</v>
      </c>
      <c r="C110" s="124"/>
      <c r="D110" s="125"/>
      <c r="E110" s="126"/>
      <c r="F110" s="127"/>
      <c r="G110" s="128"/>
      <c r="H110" s="123" t="s">
        <v>55</v>
      </c>
      <c r="I110" s="124"/>
      <c r="J110" s="129"/>
      <c r="K110" s="127"/>
      <c r="L110" s="127"/>
      <c r="M110" s="127"/>
      <c r="N110" s="128"/>
      <c r="O110" s="130"/>
      <c r="P110" s="131"/>
      <c r="Q110" s="131"/>
      <c r="R110" s="131"/>
      <c r="S110" s="131"/>
      <c r="T110" s="132"/>
      <c r="U110" s="133"/>
      <c r="V110" s="133"/>
      <c r="W110" s="134"/>
      <c r="X110" s="20" t="s">
        <v>56</v>
      </c>
      <c r="Y110" s="85"/>
      <c r="Z110" s="86"/>
      <c r="AA110" s="86"/>
      <c r="AB110" s="87"/>
      <c r="AC110" s="85"/>
      <c r="AD110" s="86"/>
      <c r="AE110" s="86"/>
      <c r="AF110" s="87"/>
      <c r="AG110" s="83"/>
      <c r="AH110" s="84"/>
      <c r="AI110" s="84"/>
      <c r="AJ110" s="85"/>
      <c r="AK110" s="86"/>
      <c r="AL110" s="87"/>
      <c r="AM110" s="26"/>
      <c r="AN110" s="26"/>
      <c r="AO110" s="26"/>
      <c r="AP110" s="26"/>
      <c r="AQ110" s="26"/>
      <c r="AR110" s="26"/>
      <c r="AS110" s="26"/>
      <c r="AT110" s="26"/>
      <c r="AU110" s="26"/>
      <c r="AV110" s="26"/>
      <c r="AW110" s="26"/>
      <c r="AX110" s="51" t="s">
        <v>98</v>
      </c>
      <c r="AY110" s="51"/>
      <c r="AZ110" s="51"/>
      <c r="BA110" s="50">
        <f>AY110*AZ110</f>
        <v>0</v>
      </c>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4"/>
      <c r="CJ110" s="24"/>
      <c r="CK110" s="24"/>
      <c r="CL110" s="24"/>
      <c r="CM110" s="24"/>
      <c r="CN110" s="24"/>
      <c r="CO110" s="24"/>
      <c r="CP110" s="24"/>
      <c r="CQ110" s="24"/>
      <c r="CR110" s="24"/>
      <c r="CS110" s="24"/>
      <c r="CT110" s="24"/>
      <c r="CU110" s="24"/>
      <c r="CV110" s="24"/>
      <c r="CW110" s="24"/>
      <c r="CX110" s="24"/>
      <c r="CY110" s="24"/>
      <c r="CZ110" s="24"/>
      <c r="DA110" s="24"/>
      <c r="DB110" s="24"/>
      <c r="DC110" s="24"/>
      <c r="DD110" s="24"/>
      <c r="DE110" s="24"/>
      <c r="DF110" s="24"/>
      <c r="DG110" s="24"/>
      <c r="DH110" s="24"/>
      <c r="DI110" s="24"/>
      <c r="DJ110" s="24"/>
      <c r="DK110" s="24"/>
      <c r="DL110" s="24"/>
      <c r="DM110" s="24"/>
      <c r="DN110" s="24"/>
      <c r="DO110" s="24"/>
      <c r="DP110" s="24"/>
      <c r="DQ110" s="24"/>
      <c r="DR110" s="24"/>
      <c r="DS110" s="24"/>
      <c r="DT110" s="24"/>
      <c r="DU110" s="24"/>
      <c r="DV110" s="24"/>
      <c r="DW110" s="24"/>
      <c r="DX110" s="24"/>
      <c r="DY110" s="24"/>
      <c r="DZ110" s="24"/>
      <c r="EA110" s="24"/>
      <c r="EB110" s="24"/>
      <c r="EC110" s="24"/>
      <c r="ED110" s="24"/>
      <c r="EE110" s="24"/>
      <c r="EF110" s="24"/>
      <c r="EG110" s="24"/>
      <c r="EH110" s="24"/>
      <c r="EI110" s="24"/>
      <c r="EJ110" s="24"/>
      <c r="EK110" s="24"/>
      <c r="EL110" s="24"/>
      <c r="EM110" s="24"/>
      <c r="EN110" s="24"/>
      <c r="EO110" s="24"/>
      <c r="EP110" s="24"/>
      <c r="EQ110" s="24"/>
      <c r="ER110" s="24"/>
      <c r="ES110" s="24"/>
      <c r="ET110" s="24"/>
      <c r="EU110" s="24"/>
      <c r="EV110" s="24"/>
      <c r="EW110" s="24"/>
      <c r="EX110" s="24"/>
      <c r="EY110" s="24"/>
      <c r="EZ110" s="24"/>
      <c r="FA110" s="24"/>
      <c r="FB110" s="24"/>
      <c r="FC110" s="24"/>
      <c r="FD110" s="24"/>
      <c r="FE110" s="24"/>
      <c r="FF110" s="24"/>
      <c r="FG110" s="24"/>
      <c r="FH110" s="24"/>
      <c r="FI110" s="24"/>
      <c r="FJ110" s="24"/>
      <c r="FK110" s="24"/>
      <c r="FL110" s="24"/>
      <c r="FM110" s="24"/>
      <c r="FN110" s="24"/>
      <c r="FO110" s="24"/>
      <c r="FP110" s="24"/>
      <c r="FQ110" s="24"/>
      <c r="FR110" s="24"/>
      <c r="FS110" s="24"/>
      <c r="FT110" s="24"/>
      <c r="FU110" s="24"/>
      <c r="FV110" s="24"/>
      <c r="FW110" s="24"/>
      <c r="FX110" s="24"/>
      <c r="FY110" s="24"/>
      <c r="FZ110" s="24"/>
      <c r="GA110" s="24"/>
      <c r="GB110" s="24"/>
      <c r="GC110" s="24"/>
      <c r="GD110" s="24"/>
      <c r="GE110" s="24"/>
      <c r="GF110" s="24"/>
      <c r="GG110" s="24"/>
      <c r="GH110" s="24"/>
      <c r="GI110" s="24"/>
      <c r="GJ110" s="24"/>
      <c r="GK110" s="24"/>
      <c r="GL110" s="24"/>
      <c r="GM110" s="24"/>
      <c r="GN110" s="24"/>
      <c r="GO110" s="24"/>
      <c r="GP110" s="24"/>
      <c r="GQ110" s="24"/>
    </row>
    <row r="111" spans="2:199" ht="13.8" thickBot="1" x14ac:dyDescent="0.3">
      <c r="B111" s="3"/>
      <c r="C111" s="90" t="s">
        <v>143</v>
      </c>
      <c r="D111" s="91"/>
      <c r="E111" s="3"/>
      <c r="F111" s="142" t="s">
        <v>146</v>
      </c>
      <c r="G111" s="91"/>
      <c r="H111" s="3"/>
      <c r="I111" s="90" t="s">
        <v>145</v>
      </c>
      <c r="J111" s="92"/>
      <c r="K111" s="3"/>
      <c r="L111" s="44" t="s">
        <v>147</v>
      </c>
      <c r="M111" s="46"/>
      <c r="N111" s="45"/>
      <c r="O111" s="21" t="s">
        <v>57</v>
      </c>
      <c r="P111" s="96">
        <f>B111*0.33+E111*0.58</f>
        <v>0</v>
      </c>
      <c r="Q111" s="99"/>
      <c r="R111" s="99"/>
      <c r="S111" s="100"/>
      <c r="T111" s="96">
        <f>H111*0.33+K111*0.58</f>
        <v>0</v>
      </c>
      <c r="U111" s="99"/>
      <c r="V111" s="99"/>
      <c r="W111" s="100"/>
      <c r="X111" s="21" t="s">
        <v>21</v>
      </c>
      <c r="Y111" s="101">
        <f>SUM(Y107:AB110)</f>
        <v>0</v>
      </c>
      <c r="Z111" s="102"/>
      <c r="AA111" s="102"/>
      <c r="AB111" s="103"/>
      <c r="AC111" s="101">
        <f>SUM(AC107:AF110)</f>
        <v>0</v>
      </c>
      <c r="AD111" s="109"/>
      <c r="AE111" s="109"/>
      <c r="AF111" s="110"/>
      <c r="AG111" s="107"/>
      <c r="AH111" s="108"/>
      <c r="AI111" s="108"/>
      <c r="AJ111" s="101">
        <f>SUM(AJ107:AL110)</f>
        <v>0</v>
      </c>
      <c r="AK111" s="109"/>
      <c r="AL111" s="110"/>
      <c r="AM111" s="26"/>
      <c r="AN111" s="26"/>
      <c r="AO111" s="26"/>
      <c r="AP111" s="26"/>
      <c r="AQ111" s="26"/>
      <c r="AR111" s="26"/>
      <c r="AS111" s="26"/>
      <c r="AT111" s="26"/>
      <c r="AU111" s="26"/>
      <c r="AV111" s="26"/>
      <c r="AW111" s="26"/>
      <c r="AX111" s="51"/>
      <c r="AY111" s="51" t="s">
        <v>130</v>
      </c>
      <c r="AZ111" s="51" t="s">
        <v>131</v>
      </c>
      <c r="BA111" s="50" t="s">
        <v>133</v>
      </c>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4"/>
      <c r="CJ111" s="24"/>
      <c r="CK111" s="24"/>
      <c r="CL111" s="24"/>
      <c r="CM111" s="24"/>
      <c r="CN111" s="24"/>
      <c r="CO111" s="24"/>
      <c r="CP111" s="24"/>
      <c r="CQ111" s="24"/>
      <c r="CR111" s="24"/>
      <c r="CS111" s="24"/>
      <c r="CT111" s="24"/>
      <c r="CU111" s="24"/>
      <c r="CV111" s="24"/>
      <c r="CW111" s="24"/>
      <c r="CX111" s="24"/>
      <c r="CY111" s="24"/>
      <c r="CZ111" s="24"/>
      <c r="DA111" s="24"/>
      <c r="DB111" s="24"/>
      <c r="DC111" s="24"/>
      <c r="DD111" s="24"/>
      <c r="DE111" s="24"/>
      <c r="DF111" s="24"/>
      <c r="DG111" s="24"/>
      <c r="DH111" s="24"/>
      <c r="DI111" s="24"/>
      <c r="DJ111" s="24"/>
      <c r="DK111" s="24"/>
      <c r="DL111" s="24"/>
      <c r="DM111" s="24"/>
      <c r="DN111" s="24"/>
      <c r="DO111" s="24"/>
      <c r="DP111" s="24"/>
      <c r="DQ111" s="24"/>
      <c r="DR111" s="24"/>
      <c r="DS111" s="24"/>
      <c r="DT111" s="24"/>
      <c r="DU111" s="24"/>
      <c r="DV111" s="24"/>
      <c r="DW111" s="24"/>
      <c r="DX111" s="24"/>
      <c r="DY111" s="24"/>
      <c r="DZ111" s="24"/>
      <c r="EA111" s="24"/>
      <c r="EB111" s="24"/>
      <c r="EC111" s="24"/>
      <c r="ED111" s="24"/>
      <c r="EE111" s="24"/>
      <c r="EF111" s="24"/>
      <c r="EG111" s="24"/>
      <c r="EH111" s="24"/>
      <c r="EI111" s="24"/>
      <c r="EJ111" s="24"/>
      <c r="EK111" s="24"/>
      <c r="EL111" s="24"/>
      <c r="EM111" s="24"/>
      <c r="EN111" s="24"/>
      <c r="EO111" s="24"/>
      <c r="EP111" s="24"/>
      <c r="EQ111" s="24"/>
      <c r="ER111" s="24"/>
      <c r="ES111" s="24"/>
      <c r="ET111" s="24"/>
      <c r="EU111" s="24"/>
      <c r="EV111" s="24"/>
      <c r="EW111" s="24"/>
      <c r="EX111" s="24"/>
      <c r="EY111" s="24"/>
      <c r="EZ111" s="24"/>
      <c r="FA111" s="24"/>
      <c r="FB111" s="24"/>
      <c r="FC111" s="24"/>
      <c r="FD111" s="24"/>
      <c r="FE111" s="24"/>
      <c r="FF111" s="24"/>
      <c r="FG111" s="24"/>
      <c r="FH111" s="24"/>
      <c r="FI111" s="24"/>
      <c r="FJ111" s="24"/>
      <c r="FK111" s="24"/>
      <c r="FL111" s="24"/>
      <c r="FM111" s="24"/>
      <c r="FN111" s="24"/>
      <c r="FO111" s="24"/>
      <c r="FP111" s="24"/>
      <c r="FQ111" s="24"/>
      <c r="FR111" s="24"/>
      <c r="FS111" s="24"/>
      <c r="FT111" s="24"/>
      <c r="FU111" s="24"/>
      <c r="FV111" s="24"/>
      <c r="FW111" s="24"/>
      <c r="FX111" s="24"/>
      <c r="FY111" s="24"/>
      <c r="FZ111" s="24"/>
      <c r="GA111" s="24"/>
      <c r="GB111" s="24"/>
      <c r="GC111" s="24"/>
      <c r="GD111" s="24"/>
      <c r="GE111" s="24"/>
      <c r="GF111" s="24"/>
      <c r="GG111" s="24"/>
      <c r="GH111" s="24"/>
      <c r="GI111" s="24"/>
      <c r="GJ111" s="24"/>
      <c r="GK111" s="24"/>
      <c r="GL111" s="24"/>
      <c r="GM111" s="24"/>
      <c r="GN111" s="24"/>
      <c r="GO111" s="24"/>
      <c r="GP111" s="24"/>
      <c r="GQ111" s="24"/>
    </row>
    <row r="112" spans="2:199" ht="13.8" thickTop="1" x14ac:dyDescent="0.25">
      <c r="B112" s="135" t="s">
        <v>103</v>
      </c>
      <c r="C112" s="136"/>
      <c r="D112" s="137" t="s">
        <v>70</v>
      </c>
      <c r="E112" s="138"/>
      <c r="F112" s="138"/>
      <c r="G112" s="138"/>
      <c r="H112" s="139"/>
      <c r="I112" s="138" t="s">
        <v>71</v>
      </c>
      <c r="J112" s="138"/>
      <c r="K112" s="138"/>
      <c r="L112" s="138"/>
      <c r="M112" s="138"/>
      <c r="N112" s="139"/>
      <c r="O112" s="23">
        <v>1</v>
      </c>
      <c r="P112" s="140" t="s">
        <v>44</v>
      </c>
      <c r="Q112" s="141"/>
      <c r="R112" s="141"/>
      <c r="S112" s="136"/>
      <c r="T112" s="140" t="s">
        <v>45</v>
      </c>
      <c r="U112" s="141"/>
      <c r="V112" s="141"/>
      <c r="W112" s="136"/>
      <c r="X112" s="22">
        <v>2</v>
      </c>
      <c r="Y112" s="140" t="s">
        <v>44</v>
      </c>
      <c r="Z112" s="141"/>
      <c r="AA112" s="141"/>
      <c r="AB112" s="136"/>
      <c r="AC112" s="140" t="s">
        <v>45</v>
      </c>
      <c r="AD112" s="141"/>
      <c r="AE112" s="141"/>
      <c r="AF112" s="136"/>
      <c r="AG112" s="140" t="s">
        <v>46</v>
      </c>
      <c r="AH112" s="141"/>
      <c r="AI112" s="141"/>
      <c r="AJ112" s="140" t="s">
        <v>47</v>
      </c>
      <c r="AK112" s="141"/>
      <c r="AL112" s="136"/>
      <c r="AM112" s="26"/>
      <c r="AN112" s="26"/>
      <c r="AO112" s="26"/>
      <c r="AP112" s="26"/>
      <c r="AQ112" s="26"/>
      <c r="AR112" s="26"/>
      <c r="AS112" s="26"/>
      <c r="AT112" s="26"/>
      <c r="AU112" s="26"/>
      <c r="AV112" s="26"/>
      <c r="AW112" s="26"/>
      <c r="AX112" s="51" t="s">
        <v>94</v>
      </c>
      <c r="AY112" s="51"/>
      <c r="AZ112" s="51"/>
      <c r="BA112" s="50">
        <f>AY112*AZ112</f>
        <v>0</v>
      </c>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4"/>
      <c r="CJ112" s="24"/>
      <c r="CK112" s="24"/>
      <c r="CL112" s="24"/>
      <c r="CM112" s="24"/>
      <c r="CN112" s="24"/>
      <c r="CO112" s="24"/>
      <c r="CP112" s="24"/>
      <c r="CQ112" s="24"/>
      <c r="CR112" s="24"/>
      <c r="CS112" s="24"/>
      <c r="CT112" s="24"/>
      <c r="CU112" s="24"/>
      <c r="CV112" s="24"/>
      <c r="CW112" s="24"/>
      <c r="CX112" s="24"/>
      <c r="CY112" s="24"/>
      <c r="CZ112" s="24"/>
      <c r="DA112" s="24"/>
      <c r="DB112" s="24"/>
      <c r="DC112" s="24"/>
      <c r="DD112" s="24"/>
      <c r="DE112" s="24"/>
      <c r="DF112" s="24"/>
      <c r="DG112" s="24"/>
      <c r="DH112" s="24"/>
      <c r="DI112" s="24"/>
      <c r="DJ112" s="24"/>
      <c r="DK112" s="24"/>
      <c r="DL112" s="24"/>
      <c r="DM112" s="24"/>
      <c r="DN112" s="24"/>
      <c r="DO112" s="24"/>
      <c r="DP112" s="24"/>
      <c r="DQ112" s="24"/>
      <c r="DR112" s="24"/>
      <c r="DS112" s="24"/>
      <c r="DT112" s="24"/>
      <c r="DU112" s="24"/>
      <c r="DV112" s="24"/>
      <c r="DW112" s="24"/>
      <c r="DX112" s="24"/>
      <c r="DY112" s="24"/>
      <c r="DZ112" s="24"/>
      <c r="EA112" s="24"/>
      <c r="EB112" s="24"/>
      <c r="EC112" s="24"/>
      <c r="ED112" s="24"/>
      <c r="EE112" s="24"/>
      <c r="EF112" s="24"/>
      <c r="EG112" s="24"/>
      <c r="EH112" s="24"/>
      <c r="EI112" s="24"/>
      <c r="EJ112" s="24"/>
      <c r="EK112" s="24"/>
      <c r="EL112" s="24"/>
      <c r="EM112" s="24"/>
      <c r="EN112" s="24"/>
      <c r="EO112" s="24"/>
      <c r="EP112" s="24"/>
      <c r="EQ112" s="24"/>
      <c r="ER112" s="24"/>
      <c r="ES112" s="24"/>
      <c r="ET112" s="24"/>
      <c r="EU112" s="24"/>
      <c r="EV112" s="24"/>
      <c r="EW112" s="24"/>
      <c r="EX112" s="24"/>
      <c r="EY112" s="24"/>
      <c r="EZ112" s="24"/>
      <c r="FA112" s="24"/>
      <c r="FB112" s="24"/>
      <c r="FC112" s="24"/>
      <c r="FD112" s="24"/>
      <c r="FE112" s="24"/>
      <c r="FF112" s="24"/>
      <c r="FG112" s="24"/>
      <c r="FH112" s="24"/>
      <c r="FI112" s="24"/>
      <c r="FJ112" s="24"/>
      <c r="FK112" s="24"/>
      <c r="FL112" s="24"/>
      <c r="FM112" s="24"/>
      <c r="FN112" s="24"/>
      <c r="FO112" s="24"/>
      <c r="FP112" s="24"/>
      <c r="FQ112" s="24"/>
      <c r="FR112" s="24"/>
      <c r="FS112" s="24"/>
      <c r="FT112" s="24"/>
      <c r="FU112" s="24"/>
      <c r="FV112" s="24"/>
      <c r="FW112" s="24"/>
      <c r="FX112" s="24"/>
      <c r="FY112" s="24"/>
      <c r="FZ112" s="24"/>
      <c r="GA112" s="24"/>
      <c r="GB112" s="24"/>
      <c r="GC112" s="24"/>
      <c r="GD112" s="24"/>
      <c r="GE112" s="24"/>
      <c r="GF112" s="24"/>
      <c r="GG112" s="24"/>
      <c r="GH112" s="24"/>
      <c r="GI112" s="24"/>
      <c r="GJ112" s="24"/>
      <c r="GK112" s="24"/>
      <c r="GL112" s="24"/>
      <c r="GM112" s="24"/>
      <c r="GN112" s="24"/>
      <c r="GO112" s="24"/>
      <c r="GP112" s="24"/>
      <c r="GQ112" s="24"/>
    </row>
    <row r="113" spans="2:199" x14ac:dyDescent="0.25">
      <c r="B113" s="83"/>
      <c r="C113" s="120"/>
      <c r="D113" s="83"/>
      <c r="E113" s="121"/>
      <c r="F113" s="121"/>
      <c r="G113" s="121"/>
      <c r="H113" s="122"/>
      <c r="I113" s="83"/>
      <c r="J113" s="121"/>
      <c r="K113" s="121"/>
      <c r="L113" s="121"/>
      <c r="M113" s="121"/>
      <c r="N113" s="122"/>
      <c r="O113" s="20" t="s">
        <v>48</v>
      </c>
      <c r="P113" s="85"/>
      <c r="Q113" s="86"/>
      <c r="R113" s="86"/>
      <c r="S113" s="87"/>
      <c r="T113" s="85"/>
      <c r="U113" s="86"/>
      <c r="V113" s="86"/>
      <c r="W113" s="87"/>
      <c r="X113" s="20" t="s">
        <v>49</v>
      </c>
      <c r="Y113" s="85"/>
      <c r="Z113" s="86"/>
      <c r="AA113" s="86"/>
      <c r="AB113" s="87"/>
      <c r="AC113" s="85"/>
      <c r="AD113" s="255"/>
      <c r="AE113" s="255"/>
      <c r="AF113" s="256"/>
      <c r="AG113" s="83"/>
      <c r="AH113" s="84"/>
      <c r="AI113" s="84"/>
      <c r="AJ113" s="85"/>
      <c r="AK113" s="86"/>
      <c r="AL113" s="87"/>
      <c r="AM113" s="26"/>
      <c r="AN113" s="26"/>
      <c r="AO113" s="26"/>
      <c r="AP113" s="26"/>
      <c r="AQ113" s="26"/>
      <c r="AR113" s="26"/>
      <c r="AS113" s="26"/>
      <c r="AT113" s="26"/>
      <c r="AU113" s="26"/>
      <c r="AV113" s="26"/>
      <c r="AW113" s="26"/>
      <c r="AX113" s="51" t="s">
        <v>95</v>
      </c>
      <c r="AY113" s="51"/>
      <c r="AZ113" s="51"/>
      <c r="BA113" s="50">
        <f>AY113*AZ113</f>
        <v>0</v>
      </c>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4"/>
      <c r="CJ113" s="24"/>
      <c r="CK113" s="24"/>
      <c r="CL113" s="24"/>
      <c r="CM113" s="24"/>
      <c r="CN113" s="24"/>
      <c r="CO113" s="24"/>
      <c r="CP113" s="24"/>
      <c r="CQ113" s="24"/>
      <c r="CR113" s="24"/>
      <c r="CS113" s="24"/>
      <c r="CT113" s="24"/>
      <c r="CU113" s="24"/>
      <c r="CV113" s="24"/>
      <c r="CW113" s="24"/>
      <c r="CX113" s="24"/>
      <c r="CY113" s="24"/>
      <c r="CZ113" s="24"/>
      <c r="DA113" s="24"/>
      <c r="DB113" s="24"/>
      <c r="DC113" s="24"/>
      <c r="DD113" s="24"/>
      <c r="DE113" s="24"/>
      <c r="DF113" s="24"/>
      <c r="DG113" s="24"/>
      <c r="DH113" s="24"/>
      <c r="DI113" s="24"/>
      <c r="DJ113" s="24"/>
      <c r="DK113" s="24"/>
      <c r="DL113" s="24"/>
      <c r="DM113" s="24"/>
      <c r="DN113" s="24"/>
      <c r="DO113" s="24"/>
      <c r="DP113" s="24"/>
      <c r="DQ113" s="24"/>
      <c r="DR113" s="24"/>
      <c r="DS113" s="24"/>
      <c r="DT113" s="24"/>
      <c r="DU113" s="24"/>
      <c r="DV113" s="24"/>
      <c r="DW113" s="24"/>
      <c r="DX113" s="24"/>
      <c r="DY113" s="24"/>
      <c r="DZ113" s="24"/>
      <c r="EA113" s="24"/>
      <c r="EB113" s="24"/>
      <c r="EC113" s="24"/>
      <c r="ED113" s="24"/>
      <c r="EE113" s="24"/>
      <c r="EF113" s="24"/>
      <c r="EG113" s="24"/>
      <c r="EH113" s="24"/>
      <c r="EI113" s="24"/>
      <c r="EJ113" s="24"/>
      <c r="EK113" s="24"/>
      <c r="EL113" s="24"/>
      <c r="EM113" s="24"/>
      <c r="EN113" s="24"/>
      <c r="EO113" s="24"/>
      <c r="EP113" s="24"/>
      <c r="EQ113" s="24"/>
      <c r="ER113" s="24"/>
      <c r="ES113" s="24"/>
      <c r="ET113" s="24"/>
      <c r="EU113" s="24"/>
      <c r="EV113" s="24"/>
      <c r="EW113" s="24"/>
      <c r="EX113" s="24"/>
      <c r="EY113" s="24"/>
      <c r="EZ113" s="24"/>
      <c r="FA113" s="24"/>
      <c r="FB113" s="24"/>
      <c r="FC113" s="24"/>
      <c r="FD113" s="24"/>
      <c r="FE113" s="24"/>
      <c r="FF113" s="24"/>
      <c r="FG113" s="24"/>
      <c r="FH113" s="24"/>
      <c r="FI113" s="24"/>
      <c r="FJ113" s="24"/>
      <c r="FK113" s="24"/>
      <c r="FL113" s="24"/>
      <c r="FM113" s="24"/>
      <c r="FN113" s="24"/>
      <c r="FO113" s="24"/>
      <c r="FP113" s="24"/>
      <c r="FQ113" s="24"/>
      <c r="FR113" s="24"/>
      <c r="FS113" s="24"/>
      <c r="FT113" s="24"/>
      <c r="FU113" s="24"/>
      <c r="FV113" s="24"/>
      <c r="FW113" s="24"/>
      <c r="FX113" s="24"/>
      <c r="FY113" s="24"/>
      <c r="FZ113" s="24"/>
      <c r="GA113" s="24"/>
      <c r="GB113" s="24"/>
      <c r="GC113" s="24"/>
      <c r="GD113" s="24"/>
      <c r="GE113" s="24"/>
      <c r="GF113" s="24"/>
      <c r="GG113" s="24"/>
      <c r="GH113" s="24"/>
      <c r="GI113" s="24"/>
      <c r="GJ113" s="24"/>
      <c r="GK113" s="24"/>
      <c r="GL113" s="24"/>
      <c r="GM113" s="24"/>
      <c r="GN113" s="24"/>
      <c r="GO113" s="24"/>
      <c r="GP113" s="24"/>
      <c r="GQ113" s="24"/>
    </row>
    <row r="114" spans="2:199" ht="13.5" customHeight="1" x14ac:dyDescent="0.25">
      <c r="B114" s="83"/>
      <c r="C114" s="120"/>
      <c r="D114" s="83"/>
      <c r="E114" s="121"/>
      <c r="F114" s="121"/>
      <c r="G114" s="121"/>
      <c r="H114" s="122"/>
      <c r="I114" s="83"/>
      <c r="J114" s="121"/>
      <c r="K114" s="121"/>
      <c r="L114" s="121"/>
      <c r="M114" s="121"/>
      <c r="N114" s="122"/>
      <c r="O114" s="20" t="s">
        <v>52</v>
      </c>
      <c r="P114" s="85"/>
      <c r="Q114" s="86"/>
      <c r="R114" s="86"/>
      <c r="S114" s="87"/>
      <c r="T114" s="85"/>
      <c r="U114" s="86"/>
      <c r="V114" s="86"/>
      <c r="W114" s="87"/>
      <c r="X114" s="20" t="s">
        <v>51</v>
      </c>
      <c r="Y114" s="85"/>
      <c r="Z114" s="86"/>
      <c r="AA114" s="86"/>
      <c r="AB114" s="87"/>
      <c r="AC114" s="85"/>
      <c r="AD114" s="255"/>
      <c r="AE114" s="255"/>
      <c r="AF114" s="256"/>
      <c r="AG114" s="83"/>
      <c r="AH114" s="84"/>
      <c r="AI114" s="84"/>
      <c r="AJ114" s="85"/>
      <c r="AK114" s="86"/>
      <c r="AL114" s="87"/>
      <c r="AM114" s="26"/>
      <c r="AN114" s="26"/>
      <c r="AO114" s="26"/>
      <c r="AP114" s="26"/>
      <c r="AQ114" s="26"/>
      <c r="AR114" s="26"/>
      <c r="AS114" s="26"/>
      <c r="AT114" s="26"/>
      <c r="AU114" s="26"/>
      <c r="AV114" s="26"/>
      <c r="AW114" s="26"/>
      <c r="AX114" s="51" t="s">
        <v>132</v>
      </c>
      <c r="AY114" s="51"/>
      <c r="AZ114" s="51"/>
      <c r="BA114" s="50">
        <f>AY114*AZ114</f>
        <v>0</v>
      </c>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4"/>
      <c r="CJ114" s="24"/>
      <c r="CK114" s="24"/>
      <c r="CL114" s="24"/>
      <c r="CM114" s="24"/>
      <c r="CN114" s="24"/>
      <c r="CO114" s="24"/>
      <c r="CP114" s="24"/>
      <c r="CQ114" s="24"/>
      <c r="CR114" s="24"/>
      <c r="CS114" s="24"/>
      <c r="CT114" s="24"/>
      <c r="CU114" s="24"/>
      <c r="CV114" s="24"/>
      <c r="CW114" s="24"/>
      <c r="CX114" s="24"/>
      <c r="CY114" s="24"/>
      <c r="CZ114" s="24"/>
      <c r="DA114" s="24"/>
      <c r="DB114" s="24"/>
      <c r="DC114" s="24"/>
      <c r="DD114" s="24"/>
      <c r="DE114" s="24"/>
      <c r="DF114" s="24"/>
      <c r="DG114" s="24"/>
      <c r="DH114" s="24"/>
      <c r="DI114" s="24"/>
      <c r="DJ114" s="24"/>
      <c r="DK114" s="24"/>
      <c r="DL114" s="24"/>
      <c r="DM114" s="24"/>
      <c r="DN114" s="24"/>
      <c r="DO114" s="24"/>
      <c r="DP114" s="24"/>
      <c r="DQ114" s="24"/>
      <c r="DR114" s="24"/>
      <c r="DS114" s="24"/>
      <c r="DT114" s="24"/>
      <c r="DU114" s="24"/>
      <c r="DV114" s="24"/>
      <c r="DW114" s="24"/>
      <c r="DX114" s="24"/>
      <c r="DY114" s="24"/>
      <c r="DZ114" s="24"/>
      <c r="EA114" s="24"/>
      <c r="EB114" s="24"/>
      <c r="EC114" s="24"/>
      <c r="ED114" s="24"/>
      <c r="EE114" s="24"/>
      <c r="EF114" s="24"/>
      <c r="EG114" s="24"/>
      <c r="EH114" s="24"/>
      <c r="EI114" s="24"/>
      <c r="EJ114" s="24"/>
      <c r="EK114" s="24"/>
      <c r="EL114" s="24"/>
      <c r="EM114" s="24"/>
      <c r="EN114" s="24"/>
      <c r="EO114" s="24"/>
      <c r="EP114" s="24"/>
      <c r="EQ114" s="24"/>
      <c r="ER114" s="24"/>
      <c r="ES114" s="24"/>
      <c r="ET114" s="24"/>
      <c r="EU114" s="24"/>
      <c r="EV114" s="24"/>
      <c r="EW114" s="24"/>
      <c r="EX114" s="24"/>
      <c r="EY114" s="24"/>
      <c r="EZ114" s="24"/>
      <c r="FA114" s="24"/>
      <c r="FB114" s="24"/>
      <c r="FC114" s="24"/>
      <c r="FD114" s="24"/>
      <c r="FE114" s="24"/>
      <c r="FF114" s="24"/>
      <c r="FG114" s="24"/>
      <c r="FH114" s="24"/>
      <c r="FI114" s="24"/>
      <c r="FJ114" s="24"/>
      <c r="FK114" s="24"/>
      <c r="FL114" s="24"/>
      <c r="FM114" s="24"/>
      <c r="FN114" s="24"/>
      <c r="FO114" s="24"/>
      <c r="FP114" s="24"/>
      <c r="FQ114" s="24"/>
      <c r="FR114" s="24"/>
      <c r="FS114" s="24"/>
      <c r="FT114" s="24"/>
      <c r="FU114" s="24"/>
      <c r="FV114" s="24"/>
      <c r="FW114" s="24"/>
      <c r="FX114" s="24"/>
      <c r="FY114" s="24"/>
      <c r="FZ114" s="24"/>
      <c r="GA114" s="24"/>
      <c r="GB114" s="24"/>
      <c r="GC114" s="24"/>
      <c r="GD114" s="24"/>
      <c r="GE114" s="24"/>
      <c r="GF114" s="24"/>
      <c r="GG114" s="24"/>
      <c r="GH114" s="24"/>
      <c r="GI114" s="24"/>
      <c r="GJ114" s="24"/>
      <c r="GK114" s="24"/>
      <c r="GL114" s="24"/>
      <c r="GM114" s="24"/>
      <c r="GN114" s="24"/>
      <c r="GO114" s="24"/>
      <c r="GP114" s="24"/>
      <c r="GQ114" s="24"/>
    </row>
    <row r="115" spans="2:199" x14ac:dyDescent="0.25">
      <c r="B115" s="83"/>
      <c r="C115" s="120"/>
      <c r="D115" s="83"/>
      <c r="E115" s="121"/>
      <c r="F115" s="121"/>
      <c r="G115" s="121"/>
      <c r="H115" s="122"/>
      <c r="I115" s="83"/>
      <c r="J115" s="121"/>
      <c r="K115" s="121"/>
      <c r="L115" s="121"/>
      <c r="M115" s="121"/>
      <c r="N115" s="122"/>
      <c r="O115" s="20" t="s">
        <v>50</v>
      </c>
      <c r="P115" s="85"/>
      <c r="Q115" s="86"/>
      <c r="R115" s="86"/>
      <c r="S115" s="87"/>
      <c r="T115" s="85"/>
      <c r="U115" s="86"/>
      <c r="V115" s="86"/>
      <c r="W115" s="87"/>
      <c r="X115" s="20" t="s">
        <v>53</v>
      </c>
      <c r="Y115" s="85"/>
      <c r="Z115" s="86"/>
      <c r="AA115" s="86"/>
      <c r="AB115" s="87"/>
      <c r="AC115" s="85"/>
      <c r="AD115" s="255"/>
      <c r="AE115" s="255"/>
      <c r="AF115" s="256"/>
      <c r="AG115" s="83"/>
      <c r="AH115" s="84"/>
      <c r="AI115" s="84"/>
      <c r="AJ115" s="85"/>
      <c r="AK115" s="86"/>
      <c r="AL115" s="87"/>
      <c r="AM115" s="26"/>
      <c r="AN115" s="26"/>
      <c r="AO115" s="26"/>
      <c r="AP115" s="26"/>
      <c r="AQ115" s="26"/>
      <c r="AR115" s="26"/>
      <c r="AS115" s="26"/>
      <c r="AT115" s="26"/>
      <c r="AU115" s="26"/>
      <c r="AV115" s="26"/>
      <c r="AW115" s="26"/>
      <c r="AX115" s="51" t="s">
        <v>97</v>
      </c>
      <c r="AY115" s="51"/>
      <c r="AZ115" s="51"/>
      <c r="BA115" s="50">
        <f>AY115*AZ115</f>
        <v>0</v>
      </c>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4"/>
      <c r="CJ115" s="24"/>
      <c r="CK115" s="24"/>
      <c r="CL115" s="24"/>
      <c r="CM115" s="24"/>
      <c r="CN115" s="24"/>
      <c r="CO115" s="24"/>
      <c r="CP115" s="24"/>
      <c r="CQ115" s="24"/>
      <c r="CR115" s="24"/>
      <c r="CS115" s="24"/>
      <c r="CT115" s="24"/>
      <c r="CU115" s="24"/>
      <c r="CV115" s="24"/>
      <c r="CW115" s="24"/>
      <c r="CX115" s="24"/>
      <c r="CY115" s="24"/>
      <c r="CZ115" s="24"/>
      <c r="DA115" s="24"/>
      <c r="DB115" s="24"/>
      <c r="DC115" s="24"/>
      <c r="DD115" s="24"/>
      <c r="DE115" s="24"/>
      <c r="DF115" s="24"/>
      <c r="DG115" s="24"/>
      <c r="DH115" s="24"/>
      <c r="DI115" s="24"/>
      <c r="DJ115" s="24"/>
      <c r="DK115" s="24"/>
      <c r="DL115" s="24"/>
      <c r="DM115" s="24"/>
      <c r="DN115" s="24"/>
      <c r="DO115" s="24"/>
      <c r="DP115" s="24"/>
      <c r="DQ115" s="24"/>
      <c r="DR115" s="24"/>
      <c r="DS115" s="24"/>
      <c r="DT115" s="24"/>
      <c r="DU115" s="24"/>
      <c r="DV115" s="24"/>
      <c r="DW115" s="24"/>
      <c r="DX115" s="24"/>
      <c r="DY115" s="24"/>
      <c r="DZ115" s="24"/>
      <c r="EA115" s="24"/>
      <c r="EB115" s="24"/>
      <c r="EC115" s="24"/>
      <c r="ED115" s="24"/>
      <c r="EE115" s="24"/>
      <c r="EF115" s="24"/>
      <c r="EG115" s="24"/>
      <c r="EH115" s="24"/>
      <c r="EI115" s="24"/>
      <c r="EJ115" s="24"/>
      <c r="EK115" s="24"/>
      <c r="EL115" s="24"/>
      <c r="EM115" s="24"/>
      <c r="EN115" s="24"/>
      <c r="EO115" s="24"/>
      <c r="EP115" s="24"/>
      <c r="EQ115" s="24"/>
      <c r="ER115" s="24"/>
      <c r="ES115" s="24"/>
      <c r="ET115" s="24"/>
      <c r="EU115" s="24"/>
      <c r="EV115" s="24"/>
      <c r="EW115" s="24"/>
      <c r="EX115" s="24"/>
      <c r="EY115" s="24"/>
      <c r="EZ115" s="24"/>
      <c r="FA115" s="24"/>
      <c r="FB115" s="24"/>
      <c r="FC115" s="24"/>
      <c r="FD115" s="24"/>
      <c r="FE115" s="24"/>
      <c r="FF115" s="24"/>
      <c r="FG115" s="24"/>
      <c r="FH115" s="24"/>
      <c r="FI115" s="24"/>
      <c r="FJ115" s="24"/>
      <c r="FK115" s="24"/>
      <c r="FL115" s="24"/>
      <c r="FM115" s="24"/>
      <c r="FN115" s="24"/>
      <c r="FO115" s="24"/>
      <c r="FP115" s="24"/>
      <c r="FQ115" s="24"/>
      <c r="FR115" s="24"/>
      <c r="FS115" s="24"/>
      <c r="FT115" s="24"/>
      <c r="FU115" s="24"/>
      <c r="FV115" s="24"/>
      <c r="FW115" s="24"/>
      <c r="FX115" s="24"/>
      <c r="FY115" s="24"/>
      <c r="FZ115" s="24"/>
      <c r="GA115" s="24"/>
      <c r="GB115" s="24"/>
      <c r="GC115" s="24"/>
      <c r="GD115" s="24"/>
      <c r="GE115" s="24"/>
      <c r="GF115" s="24"/>
      <c r="GG115" s="24"/>
      <c r="GH115" s="24"/>
      <c r="GI115" s="24"/>
      <c r="GJ115" s="24"/>
      <c r="GK115" s="24"/>
      <c r="GL115" s="24"/>
      <c r="GM115" s="24"/>
      <c r="GN115" s="24"/>
      <c r="GO115" s="24"/>
      <c r="GP115" s="24"/>
      <c r="GQ115" s="24"/>
    </row>
    <row r="116" spans="2:199" ht="12.9" customHeight="1" x14ac:dyDescent="0.25">
      <c r="B116" s="123" t="s">
        <v>54</v>
      </c>
      <c r="C116" s="124"/>
      <c r="D116" s="125"/>
      <c r="E116" s="126"/>
      <c r="F116" s="127"/>
      <c r="G116" s="128"/>
      <c r="H116" s="123" t="s">
        <v>55</v>
      </c>
      <c r="I116" s="124"/>
      <c r="J116" s="129"/>
      <c r="K116" s="127"/>
      <c r="L116" s="127"/>
      <c r="M116" s="127"/>
      <c r="N116" s="128"/>
      <c r="O116" s="130"/>
      <c r="P116" s="131"/>
      <c r="Q116" s="131"/>
      <c r="R116" s="131"/>
      <c r="S116" s="131"/>
      <c r="T116" s="132"/>
      <c r="U116" s="133"/>
      <c r="V116" s="133"/>
      <c r="W116" s="134"/>
      <c r="X116" s="20" t="s">
        <v>56</v>
      </c>
      <c r="Y116" s="85"/>
      <c r="Z116" s="86"/>
      <c r="AA116" s="86"/>
      <c r="AB116" s="87"/>
      <c r="AC116" s="85"/>
      <c r="AD116" s="86"/>
      <c r="AE116" s="86"/>
      <c r="AF116" s="87"/>
      <c r="AG116" s="83"/>
      <c r="AH116" s="84"/>
      <c r="AI116" s="84"/>
      <c r="AJ116" s="85"/>
      <c r="AK116" s="86"/>
      <c r="AL116" s="87"/>
      <c r="AM116" s="26"/>
      <c r="AN116" s="26"/>
      <c r="AO116" s="26"/>
      <c r="AP116" s="26"/>
      <c r="AQ116" s="26"/>
      <c r="AR116" s="26"/>
      <c r="AS116" s="26"/>
      <c r="AT116" s="26"/>
      <c r="AU116" s="26"/>
      <c r="AV116" s="26"/>
      <c r="AW116" s="26"/>
      <c r="AX116" s="51" t="s">
        <v>98</v>
      </c>
      <c r="AY116" s="51"/>
      <c r="AZ116" s="51"/>
      <c r="BA116" s="50">
        <f>AY116*AZ116</f>
        <v>0</v>
      </c>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4"/>
      <c r="CJ116" s="24"/>
      <c r="CK116" s="24"/>
      <c r="CL116" s="24"/>
      <c r="CM116" s="24"/>
      <c r="CN116" s="24"/>
      <c r="CO116" s="24"/>
      <c r="CP116" s="24"/>
      <c r="CQ116" s="24"/>
      <c r="CR116" s="24"/>
      <c r="CS116" s="24"/>
      <c r="CT116" s="24"/>
      <c r="CU116" s="24"/>
      <c r="CV116" s="24"/>
      <c r="CW116" s="24"/>
      <c r="CX116" s="24"/>
      <c r="CY116" s="24"/>
      <c r="CZ116" s="24"/>
      <c r="DA116" s="24"/>
      <c r="DB116" s="24"/>
      <c r="DC116" s="24"/>
      <c r="DD116" s="24"/>
      <c r="DE116" s="24"/>
      <c r="DF116" s="24"/>
      <c r="DG116" s="24"/>
      <c r="DH116" s="24"/>
      <c r="DI116" s="24"/>
      <c r="DJ116" s="24"/>
      <c r="DK116" s="24"/>
      <c r="DL116" s="24"/>
      <c r="DM116" s="24"/>
      <c r="DN116" s="24"/>
      <c r="DO116" s="24"/>
      <c r="DP116" s="24"/>
      <c r="DQ116" s="24"/>
      <c r="DR116" s="24"/>
      <c r="DS116" s="24"/>
      <c r="DT116" s="24"/>
      <c r="DU116" s="24"/>
      <c r="DV116" s="24"/>
      <c r="DW116" s="24"/>
      <c r="DX116" s="24"/>
      <c r="DY116" s="24"/>
      <c r="DZ116" s="24"/>
      <c r="EA116" s="24"/>
      <c r="EB116" s="24"/>
      <c r="EC116" s="24"/>
      <c r="ED116" s="24"/>
      <c r="EE116" s="24"/>
      <c r="EF116" s="24"/>
      <c r="EG116" s="24"/>
      <c r="EH116" s="24"/>
      <c r="EI116" s="24"/>
      <c r="EJ116" s="24"/>
      <c r="EK116" s="24"/>
      <c r="EL116" s="24"/>
      <c r="EM116" s="24"/>
      <c r="EN116" s="24"/>
      <c r="EO116" s="24"/>
      <c r="EP116" s="24"/>
      <c r="EQ116" s="24"/>
      <c r="ER116" s="24"/>
      <c r="ES116" s="24"/>
      <c r="ET116" s="24"/>
      <c r="EU116" s="24"/>
      <c r="EV116" s="24"/>
      <c r="EW116" s="24"/>
      <c r="EX116" s="24"/>
      <c r="EY116" s="24"/>
      <c r="EZ116" s="24"/>
      <c r="FA116" s="24"/>
      <c r="FB116" s="24"/>
      <c r="FC116" s="24"/>
      <c r="FD116" s="24"/>
      <c r="FE116" s="24"/>
      <c r="FF116" s="24"/>
      <c r="FG116" s="24"/>
      <c r="FH116" s="24"/>
      <c r="FI116" s="24"/>
      <c r="FJ116" s="24"/>
      <c r="FK116" s="24"/>
      <c r="FL116" s="24"/>
      <c r="FM116" s="24"/>
      <c r="FN116" s="24"/>
      <c r="FO116" s="24"/>
      <c r="FP116" s="24"/>
      <c r="FQ116" s="24"/>
      <c r="FR116" s="24"/>
      <c r="FS116" s="24"/>
      <c r="FT116" s="24"/>
      <c r="FU116" s="24"/>
      <c r="FV116" s="24"/>
      <c r="FW116" s="24"/>
      <c r="FX116" s="24"/>
      <c r="FY116" s="24"/>
      <c r="FZ116" s="24"/>
      <c r="GA116" s="24"/>
      <c r="GB116" s="24"/>
      <c r="GC116" s="24"/>
      <c r="GD116" s="24"/>
      <c r="GE116" s="24"/>
      <c r="GF116" s="24"/>
      <c r="GG116" s="24"/>
      <c r="GH116" s="24"/>
      <c r="GI116" s="24"/>
      <c r="GJ116" s="24"/>
      <c r="GK116" s="24"/>
      <c r="GL116" s="24"/>
      <c r="GM116" s="24"/>
      <c r="GN116" s="24"/>
      <c r="GO116" s="24"/>
      <c r="GP116" s="24"/>
      <c r="GQ116" s="24"/>
    </row>
    <row r="117" spans="2:199" ht="12.9" customHeight="1" thickBot="1" x14ac:dyDescent="0.3">
      <c r="B117" s="3"/>
      <c r="C117" s="90" t="s">
        <v>143</v>
      </c>
      <c r="D117" s="91"/>
      <c r="E117" s="3"/>
      <c r="F117" s="142" t="s">
        <v>146</v>
      </c>
      <c r="G117" s="91"/>
      <c r="H117" s="3"/>
      <c r="I117" s="90" t="s">
        <v>145</v>
      </c>
      <c r="J117" s="92"/>
      <c r="K117" s="3"/>
      <c r="L117" s="90" t="s">
        <v>147</v>
      </c>
      <c r="M117" s="181"/>
      <c r="N117" s="91"/>
      <c r="O117" s="21" t="s">
        <v>57</v>
      </c>
      <c r="P117" s="96">
        <f>B117*0.33+E117*0.58</f>
        <v>0</v>
      </c>
      <c r="Q117" s="99"/>
      <c r="R117" s="99"/>
      <c r="S117" s="100"/>
      <c r="T117" s="96">
        <f>H117*0.33+K117*0.58</f>
        <v>0</v>
      </c>
      <c r="U117" s="99"/>
      <c r="V117" s="99"/>
      <c r="W117" s="100"/>
      <c r="X117" s="21" t="s">
        <v>21</v>
      </c>
      <c r="Y117" s="101">
        <f>SUM(Y113:AB116)</f>
        <v>0</v>
      </c>
      <c r="Z117" s="102"/>
      <c r="AA117" s="102"/>
      <c r="AB117" s="103"/>
      <c r="AC117" s="101">
        <f>SUM(AC113:AF116)</f>
        <v>0</v>
      </c>
      <c r="AD117" s="109"/>
      <c r="AE117" s="109"/>
      <c r="AF117" s="110"/>
      <c r="AG117" s="107"/>
      <c r="AH117" s="108"/>
      <c r="AI117" s="108"/>
      <c r="AJ117" s="101">
        <f>SUM(AJ113:AL116)</f>
        <v>0</v>
      </c>
      <c r="AK117" s="109"/>
      <c r="AL117" s="110"/>
      <c r="AM117" s="26"/>
      <c r="AN117" s="26"/>
      <c r="AO117" s="26"/>
      <c r="AP117" s="26"/>
      <c r="AQ117" s="26"/>
      <c r="AR117" s="26"/>
      <c r="AS117" s="26"/>
      <c r="AT117" s="26"/>
      <c r="AU117" s="26"/>
      <c r="AV117" s="26"/>
      <c r="AW117" s="26"/>
      <c r="AX117" s="51"/>
      <c r="AY117" s="51" t="s">
        <v>130</v>
      </c>
      <c r="AZ117" s="51" t="s">
        <v>131</v>
      </c>
      <c r="BA117" s="50" t="s">
        <v>133</v>
      </c>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4"/>
      <c r="CJ117" s="24"/>
      <c r="CK117" s="24"/>
      <c r="CL117" s="24"/>
      <c r="CM117" s="24"/>
      <c r="CN117" s="24"/>
      <c r="CO117" s="24"/>
      <c r="CP117" s="24"/>
      <c r="CQ117" s="24"/>
      <c r="CR117" s="24"/>
      <c r="CS117" s="24"/>
      <c r="CT117" s="24"/>
      <c r="CU117" s="24"/>
      <c r="CV117" s="24"/>
      <c r="CW117" s="24"/>
      <c r="CX117" s="24"/>
      <c r="CY117" s="24"/>
      <c r="CZ117" s="24"/>
      <c r="DA117" s="24"/>
      <c r="DB117" s="24"/>
      <c r="DC117" s="24"/>
      <c r="DD117" s="24"/>
      <c r="DE117" s="24"/>
      <c r="DF117" s="24"/>
      <c r="DG117" s="24"/>
      <c r="DH117" s="24"/>
      <c r="DI117" s="24"/>
      <c r="DJ117" s="24"/>
      <c r="DK117" s="24"/>
      <c r="DL117" s="24"/>
      <c r="DM117" s="24"/>
      <c r="DN117" s="24"/>
      <c r="DO117" s="24"/>
      <c r="DP117" s="24"/>
      <c r="DQ117" s="24"/>
      <c r="DR117" s="24"/>
      <c r="DS117" s="24"/>
      <c r="DT117" s="24"/>
      <c r="DU117" s="24"/>
      <c r="DV117" s="24"/>
      <c r="DW117" s="24"/>
      <c r="DX117" s="24"/>
      <c r="DY117" s="24"/>
      <c r="DZ117" s="24"/>
      <c r="EA117" s="24"/>
      <c r="EB117" s="24"/>
      <c r="EC117" s="24"/>
      <c r="ED117" s="24"/>
      <c r="EE117" s="24"/>
      <c r="EF117" s="24"/>
      <c r="EG117" s="24"/>
      <c r="EH117" s="24"/>
      <c r="EI117" s="24"/>
      <c r="EJ117" s="24"/>
      <c r="EK117" s="24"/>
      <c r="EL117" s="24"/>
      <c r="EM117" s="24"/>
      <c r="EN117" s="24"/>
      <c r="EO117" s="24"/>
      <c r="EP117" s="24"/>
      <c r="EQ117" s="24"/>
      <c r="ER117" s="24"/>
      <c r="ES117" s="24"/>
      <c r="ET117" s="24"/>
      <c r="EU117" s="24"/>
      <c r="EV117" s="24"/>
      <c r="EW117" s="24"/>
      <c r="EX117" s="24"/>
      <c r="EY117" s="24"/>
      <c r="EZ117" s="24"/>
      <c r="FA117" s="24"/>
      <c r="FB117" s="24"/>
      <c r="FC117" s="24"/>
      <c r="FD117" s="24"/>
      <c r="FE117" s="24"/>
      <c r="FF117" s="24"/>
      <c r="FG117" s="24"/>
      <c r="FH117" s="24"/>
      <c r="FI117" s="24"/>
      <c r="FJ117" s="24"/>
      <c r="FK117" s="24"/>
      <c r="FL117" s="24"/>
      <c r="FM117" s="24"/>
      <c r="FN117" s="24"/>
      <c r="FO117" s="24"/>
      <c r="FP117" s="24"/>
      <c r="FQ117" s="24"/>
      <c r="FR117" s="24"/>
      <c r="FS117" s="24"/>
      <c r="FT117" s="24"/>
      <c r="FU117" s="24"/>
      <c r="FV117" s="24"/>
      <c r="FW117" s="24"/>
      <c r="FX117" s="24"/>
      <c r="FY117" s="24"/>
      <c r="FZ117" s="24"/>
      <c r="GA117" s="24"/>
      <c r="GB117" s="24"/>
      <c r="GC117" s="24"/>
      <c r="GD117" s="24"/>
      <c r="GE117" s="24"/>
      <c r="GF117" s="24"/>
      <c r="GG117" s="24"/>
      <c r="GH117" s="24"/>
      <c r="GI117" s="24"/>
      <c r="GJ117" s="24"/>
      <c r="GK117" s="24"/>
      <c r="GL117" s="24"/>
      <c r="GM117" s="24"/>
      <c r="GN117" s="24"/>
      <c r="GO117" s="24"/>
      <c r="GP117" s="24"/>
      <c r="GQ117" s="24"/>
    </row>
    <row r="118" spans="2:199" ht="12.9" customHeight="1" thickTop="1" x14ac:dyDescent="0.25">
      <c r="B118" s="135" t="s">
        <v>104</v>
      </c>
      <c r="C118" s="136"/>
      <c r="D118" s="152" t="s">
        <v>70</v>
      </c>
      <c r="E118" s="153"/>
      <c r="F118" s="153"/>
      <c r="G118" s="153"/>
      <c r="H118" s="154"/>
      <c r="I118" s="138" t="s">
        <v>71</v>
      </c>
      <c r="J118" s="138"/>
      <c r="K118" s="138"/>
      <c r="L118" s="138"/>
      <c r="M118" s="138"/>
      <c r="N118" s="139"/>
      <c r="O118" s="23">
        <v>1</v>
      </c>
      <c r="P118" s="140" t="s">
        <v>44</v>
      </c>
      <c r="Q118" s="141"/>
      <c r="R118" s="141"/>
      <c r="S118" s="136"/>
      <c r="T118" s="140" t="s">
        <v>45</v>
      </c>
      <c r="U118" s="141"/>
      <c r="V118" s="141"/>
      <c r="W118" s="136"/>
      <c r="X118" s="22">
        <v>2</v>
      </c>
      <c r="Y118" s="140" t="s">
        <v>44</v>
      </c>
      <c r="Z118" s="141"/>
      <c r="AA118" s="141"/>
      <c r="AB118" s="136"/>
      <c r="AC118" s="140" t="s">
        <v>45</v>
      </c>
      <c r="AD118" s="141"/>
      <c r="AE118" s="141"/>
      <c r="AF118" s="136"/>
      <c r="AG118" s="140" t="s">
        <v>46</v>
      </c>
      <c r="AH118" s="141"/>
      <c r="AI118" s="141"/>
      <c r="AJ118" s="140" t="s">
        <v>47</v>
      </c>
      <c r="AK118" s="141"/>
      <c r="AL118" s="136"/>
      <c r="AM118" s="26"/>
      <c r="AN118" s="26"/>
      <c r="AO118" s="26"/>
      <c r="AP118" s="26"/>
      <c r="AQ118" s="26"/>
      <c r="AR118" s="26"/>
      <c r="AS118" s="26"/>
      <c r="AT118" s="26"/>
      <c r="AU118" s="26"/>
      <c r="AV118" s="26"/>
      <c r="AW118" s="26"/>
      <c r="AX118" s="51" t="s">
        <v>94</v>
      </c>
      <c r="AY118" s="51"/>
      <c r="AZ118" s="51"/>
      <c r="BA118" s="50">
        <f>AY118*AZ118</f>
        <v>0</v>
      </c>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4"/>
      <c r="CJ118" s="24"/>
      <c r="CK118" s="24"/>
      <c r="CL118" s="24"/>
      <c r="CM118" s="24"/>
      <c r="CN118" s="24"/>
      <c r="CO118" s="24"/>
      <c r="CP118" s="24"/>
      <c r="CQ118" s="24"/>
      <c r="CR118" s="24"/>
      <c r="CS118" s="24"/>
      <c r="CT118" s="24"/>
      <c r="CU118" s="24"/>
      <c r="CV118" s="24"/>
      <c r="CW118" s="24"/>
      <c r="CX118" s="24"/>
      <c r="CY118" s="24"/>
      <c r="CZ118" s="24"/>
      <c r="DA118" s="24"/>
      <c r="DB118" s="24"/>
      <c r="DC118" s="24"/>
      <c r="DD118" s="24"/>
      <c r="DE118" s="24"/>
      <c r="DF118" s="24"/>
      <c r="DG118" s="24"/>
      <c r="DH118" s="24"/>
      <c r="DI118" s="24"/>
      <c r="DJ118" s="24"/>
      <c r="DK118" s="24"/>
      <c r="DL118" s="24"/>
      <c r="DM118" s="24"/>
      <c r="DN118" s="24"/>
      <c r="DO118" s="24"/>
      <c r="DP118" s="24"/>
      <c r="DQ118" s="24"/>
      <c r="DR118" s="24"/>
      <c r="DS118" s="24"/>
      <c r="DT118" s="24"/>
      <c r="DU118" s="24"/>
      <c r="DV118" s="24"/>
      <c r="DW118" s="24"/>
      <c r="DX118" s="24"/>
      <c r="DY118" s="24"/>
      <c r="DZ118" s="24"/>
      <c r="EA118" s="24"/>
      <c r="EB118" s="24"/>
      <c r="EC118" s="24"/>
      <c r="ED118" s="24"/>
      <c r="EE118" s="24"/>
      <c r="EF118" s="24"/>
      <c r="EG118" s="24"/>
      <c r="EH118" s="24"/>
      <c r="EI118" s="24"/>
      <c r="EJ118" s="24"/>
      <c r="EK118" s="24"/>
      <c r="EL118" s="24"/>
      <c r="EM118" s="24"/>
      <c r="EN118" s="24"/>
      <c r="EO118" s="24"/>
      <c r="EP118" s="24"/>
      <c r="EQ118" s="24"/>
      <c r="ER118" s="24"/>
      <c r="ES118" s="24"/>
      <c r="ET118" s="24"/>
      <c r="EU118" s="24"/>
      <c r="EV118" s="24"/>
      <c r="EW118" s="24"/>
      <c r="EX118" s="24"/>
      <c r="EY118" s="24"/>
      <c r="EZ118" s="24"/>
      <c r="FA118" s="24"/>
      <c r="FB118" s="24"/>
      <c r="FC118" s="24"/>
      <c r="FD118" s="24"/>
      <c r="FE118" s="24"/>
      <c r="FF118" s="24"/>
      <c r="FG118" s="24"/>
      <c r="FH118" s="24"/>
      <c r="FI118" s="24"/>
      <c r="FJ118" s="24"/>
      <c r="FK118" s="24"/>
      <c r="FL118" s="24"/>
      <c r="FM118" s="24"/>
      <c r="FN118" s="24"/>
      <c r="FO118" s="24"/>
      <c r="FP118" s="24"/>
      <c r="FQ118" s="24"/>
      <c r="FR118" s="24"/>
      <c r="FS118" s="24"/>
      <c r="FT118" s="24"/>
      <c r="FU118" s="24"/>
      <c r="FV118" s="24"/>
      <c r="FW118" s="24"/>
      <c r="FX118" s="24"/>
      <c r="FY118" s="24"/>
      <c r="FZ118" s="24"/>
      <c r="GA118" s="24"/>
      <c r="GB118" s="24"/>
      <c r="GC118" s="24"/>
      <c r="GD118" s="24"/>
      <c r="GE118" s="24"/>
      <c r="GF118" s="24"/>
      <c r="GG118" s="24"/>
      <c r="GH118" s="24"/>
      <c r="GI118" s="24"/>
      <c r="GJ118" s="24"/>
      <c r="GK118" s="24"/>
      <c r="GL118" s="24"/>
      <c r="GM118" s="24"/>
      <c r="GN118" s="24"/>
      <c r="GO118" s="24"/>
      <c r="GP118" s="24"/>
      <c r="GQ118" s="24"/>
    </row>
    <row r="119" spans="2:199" x14ac:dyDescent="0.25">
      <c r="B119" s="83"/>
      <c r="C119" s="120"/>
      <c r="D119" s="83"/>
      <c r="E119" s="121"/>
      <c r="F119" s="121"/>
      <c r="G119" s="121"/>
      <c r="H119" s="122"/>
      <c r="I119" s="83"/>
      <c r="J119" s="121"/>
      <c r="K119" s="121"/>
      <c r="L119" s="121"/>
      <c r="M119" s="121"/>
      <c r="N119" s="122"/>
      <c r="O119" s="20" t="s">
        <v>48</v>
      </c>
      <c r="P119" s="85"/>
      <c r="Q119" s="86"/>
      <c r="R119" s="86"/>
      <c r="S119" s="87"/>
      <c r="T119" s="85"/>
      <c r="U119" s="86"/>
      <c r="V119" s="86"/>
      <c r="W119" s="87"/>
      <c r="X119" s="20" t="s">
        <v>49</v>
      </c>
      <c r="Y119" s="85"/>
      <c r="Z119" s="86"/>
      <c r="AA119" s="86"/>
      <c r="AB119" s="87"/>
      <c r="AC119" s="85"/>
      <c r="AD119" s="255"/>
      <c r="AE119" s="255"/>
      <c r="AF119" s="256"/>
      <c r="AG119" s="83"/>
      <c r="AH119" s="84"/>
      <c r="AI119" s="84"/>
      <c r="AJ119" s="85"/>
      <c r="AK119" s="86"/>
      <c r="AL119" s="87"/>
      <c r="AM119" s="26"/>
      <c r="AN119" s="26"/>
      <c r="AO119" s="26"/>
      <c r="AP119" s="26"/>
      <c r="AQ119" s="26"/>
      <c r="AR119" s="26"/>
      <c r="AS119" s="26"/>
      <c r="AT119" s="26"/>
      <c r="AU119" s="26"/>
      <c r="AV119" s="26"/>
      <c r="AW119" s="26"/>
      <c r="AX119" s="51" t="s">
        <v>95</v>
      </c>
      <c r="AY119" s="51"/>
      <c r="AZ119" s="51"/>
      <c r="BA119" s="50">
        <f>AY119*AZ119</f>
        <v>0</v>
      </c>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4"/>
      <c r="CJ119" s="24"/>
      <c r="CK119" s="24"/>
      <c r="CL119" s="24"/>
      <c r="CM119" s="24"/>
      <c r="CN119" s="24"/>
      <c r="CO119" s="24"/>
      <c r="CP119" s="24"/>
      <c r="CQ119" s="24"/>
      <c r="CR119" s="24"/>
      <c r="CS119" s="24"/>
      <c r="CT119" s="24"/>
      <c r="CU119" s="24"/>
      <c r="CV119" s="24"/>
      <c r="CW119" s="24"/>
      <c r="CX119" s="24"/>
      <c r="CY119" s="24"/>
      <c r="CZ119" s="24"/>
      <c r="DA119" s="24"/>
      <c r="DB119" s="24"/>
      <c r="DC119" s="24"/>
      <c r="DD119" s="24"/>
      <c r="DE119" s="24"/>
      <c r="DF119" s="24"/>
      <c r="DG119" s="24"/>
      <c r="DH119" s="24"/>
      <c r="DI119" s="24"/>
      <c r="DJ119" s="24"/>
      <c r="DK119" s="24"/>
      <c r="DL119" s="24"/>
      <c r="DM119" s="24"/>
      <c r="DN119" s="24"/>
      <c r="DO119" s="24"/>
      <c r="DP119" s="24"/>
      <c r="DQ119" s="24"/>
      <c r="DR119" s="24"/>
      <c r="DS119" s="24"/>
      <c r="DT119" s="24"/>
      <c r="DU119" s="24"/>
      <c r="DV119" s="24"/>
      <c r="DW119" s="24"/>
      <c r="DX119" s="24"/>
      <c r="DY119" s="24"/>
      <c r="DZ119" s="24"/>
      <c r="EA119" s="24"/>
      <c r="EB119" s="24"/>
      <c r="EC119" s="24"/>
      <c r="ED119" s="24"/>
      <c r="EE119" s="24"/>
      <c r="EF119" s="24"/>
      <c r="EG119" s="24"/>
      <c r="EH119" s="24"/>
      <c r="EI119" s="24"/>
      <c r="EJ119" s="24"/>
      <c r="EK119" s="24"/>
      <c r="EL119" s="24"/>
      <c r="EM119" s="24"/>
      <c r="EN119" s="24"/>
      <c r="EO119" s="24"/>
      <c r="EP119" s="24"/>
      <c r="EQ119" s="24"/>
      <c r="ER119" s="24"/>
      <c r="ES119" s="24"/>
      <c r="ET119" s="24"/>
      <c r="EU119" s="24"/>
      <c r="EV119" s="24"/>
      <c r="EW119" s="24"/>
      <c r="EX119" s="24"/>
      <c r="EY119" s="24"/>
      <c r="EZ119" s="24"/>
      <c r="FA119" s="24"/>
      <c r="FB119" s="24"/>
      <c r="FC119" s="24"/>
      <c r="FD119" s="24"/>
      <c r="FE119" s="24"/>
      <c r="FF119" s="24"/>
      <c r="FG119" s="24"/>
      <c r="FH119" s="24"/>
      <c r="FI119" s="24"/>
      <c r="FJ119" s="24"/>
      <c r="FK119" s="24"/>
      <c r="FL119" s="24"/>
      <c r="FM119" s="24"/>
      <c r="FN119" s="24"/>
      <c r="FO119" s="24"/>
      <c r="FP119" s="24"/>
      <c r="FQ119" s="24"/>
      <c r="FR119" s="24"/>
      <c r="FS119" s="24"/>
      <c r="FT119" s="24"/>
      <c r="FU119" s="24"/>
      <c r="FV119" s="24"/>
      <c r="FW119" s="24"/>
      <c r="FX119" s="24"/>
      <c r="FY119" s="24"/>
      <c r="FZ119" s="24"/>
      <c r="GA119" s="24"/>
      <c r="GB119" s="24"/>
      <c r="GC119" s="24"/>
      <c r="GD119" s="24"/>
      <c r="GE119" s="24"/>
      <c r="GF119" s="24"/>
      <c r="GG119" s="24"/>
      <c r="GH119" s="24"/>
      <c r="GI119" s="24"/>
      <c r="GJ119" s="24"/>
      <c r="GK119" s="24"/>
      <c r="GL119" s="24"/>
      <c r="GM119" s="24"/>
      <c r="GN119" s="24"/>
      <c r="GO119" s="24"/>
      <c r="GP119" s="24"/>
      <c r="GQ119" s="24"/>
    </row>
    <row r="120" spans="2:199" x14ac:dyDescent="0.25">
      <c r="B120" s="83"/>
      <c r="C120" s="120"/>
      <c r="D120" s="83"/>
      <c r="E120" s="121"/>
      <c r="F120" s="121"/>
      <c r="G120" s="121"/>
      <c r="H120" s="122"/>
      <c r="I120" s="83"/>
      <c r="J120" s="121"/>
      <c r="K120" s="121"/>
      <c r="L120" s="121"/>
      <c r="M120" s="121"/>
      <c r="N120" s="122"/>
      <c r="O120" s="20" t="s">
        <v>52</v>
      </c>
      <c r="P120" s="85"/>
      <c r="Q120" s="86"/>
      <c r="R120" s="86"/>
      <c r="S120" s="87"/>
      <c r="T120" s="85"/>
      <c r="U120" s="86"/>
      <c r="V120" s="86"/>
      <c r="W120" s="87"/>
      <c r="X120" s="20" t="s">
        <v>51</v>
      </c>
      <c r="Y120" s="85"/>
      <c r="Z120" s="86"/>
      <c r="AA120" s="86"/>
      <c r="AB120" s="87"/>
      <c r="AC120" s="85"/>
      <c r="AD120" s="255"/>
      <c r="AE120" s="255"/>
      <c r="AF120" s="256"/>
      <c r="AG120" s="83"/>
      <c r="AH120" s="84"/>
      <c r="AI120" s="84"/>
      <c r="AJ120" s="85"/>
      <c r="AK120" s="86"/>
      <c r="AL120" s="87"/>
      <c r="AM120" s="26"/>
      <c r="AN120" s="26"/>
      <c r="AO120" s="26"/>
      <c r="AP120" s="26"/>
      <c r="AQ120" s="26"/>
      <c r="AR120" s="26"/>
      <c r="AS120" s="26"/>
      <c r="AT120" s="26"/>
      <c r="AU120" s="26"/>
      <c r="AV120" s="26"/>
      <c r="AW120" s="26"/>
      <c r="AX120" s="51" t="s">
        <v>132</v>
      </c>
      <c r="AY120" s="51"/>
      <c r="AZ120" s="51"/>
      <c r="BA120" s="50">
        <f>AY120*AZ120</f>
        <v>0</v>
      </c>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4"/>
      <c r="CJ120" s="24"/>
      <c r="CK120" s="24"/>
      <c r="CL120" s="24"/>
      <c r="CM120" s="24"/>
      <c r="CN120" s="24"/>
      <c r="CO120" s="24"/>
      <c r="CP120" s="24"/>
      <c r="CQ120" s="24"/>
      <c r="CR120" s="24"/>
      <c r="CS120" s="24"/>
      <c r="CT120" s="24"/>
      <c r="CU120" s="24"/>
      <c r="CV120" s="24"/>
      <c r="CW120" s="24"/>
      <c r="CX120" s="24"/>
      <c r="CY120" s="24"/>
      <c r="CZ120" s="24"/>
      <c r="DA120" s="24"/>
      <c r="DB120" s="24"/>
      <c r="DC120" s="24"/>
      <c r="DD120" s="24"/>
      <c r="DE120" s="24"/>
      <c r="DF120" s="24"/>
      <c r="DG120" s="24"/>
      <c r="DH120" s="24"/>
      <c r="DI120" s="24"/>
      <c r="DJ120" s="24"/>
      <c r="DK120" s="24"/>
      <c r="DL120" s="24"/>
      <c r="DM120" s="24"/>
      <c r="DN120" s="24"/>
      <c r="DO120" s="24"/>
      <c r="DP120" s="24"/>
      <c r="DQ120" s="24"/>
      <c r="DR120" s="24"/>
      <c r="DS120" s="24"/>
      <c r="DT120" s="24"/>
      <c r="DU120" s="24"/>
      <c r="DV120" s="24"/>
      <c r="DW120" s="24"/>
      <c r="DX120" s="24"/>
      <c r="DY120" s="24"/>
      <c r="DZ120" s="24"/>
      <c r="EA120" s="24"/>
      <c r="EB120" s="24"/>
      <c r="EC120" s="24"/>
      <c r="ED120" s="24"/>
      <c r="EE120" s="24"/>
      <c r="EF120" s="24"/>
      <c r="EG120" s="24"/>
      <c r="EH120" s="24"/>
      <c r="EI120" s="24"/>
      <c r="EJ120" s="24"/>
      <c r="EK120" s="24"/>
      <c r="EL120" s="24"/>
      <c r="EM120" s="24"/>
      <c r="EN120" s="24"/>
      <c r="EO120" s="24"/>
      <c r="EP120" s="24"/>
      <c r="EQ120" s="24"/>
      <c r="ER120" s="24"/>
      <c r="ES120" s="24"/>
      <c r="ET120" s="24"/>
      <c r="EU120" s="24"/>
      <c r="EV120" s="24"/>
      <c r="EW120" s="24"/>
      <c r="EX120" s="24"/>
      <c r="EY120" s="24"/>
      <c r="EZ120" s="24"/>
      <c r="FA120" s="24"/>
      <c r="FB120" s="24"/>
      <c r="FC120" s="24"/>
      <c r="FD120" s="24"/>
      <c r="FE120" s="24"/>
      <c r="FF120" s="24"/>
      <c r="FG120" s="24"/>
      <c r="FH120" s="24"/>
      <c r="FI120" s="24"/>
      <c r="FJ120" s="24"/>
      <c r="FK120" s="24"/>
      <c r="FL120" s="24"/>
      <c r="FM120" s="24"/>
      <c r="FN120" s="24"/>
      <c r="FO120" s="24"/>
      <c r="FP120" s="24"/>
      <c r="FQ120" s="24"/>
      <c r="FR120" s="24"/>
      <c r="FS120" s="24"/>
      <c r="FT120" s="24"/>
      <c r="FU120" s="24"/>
      <c r="FV120" s="24"/>
      <c r="FW120" s="24"/>
      <c r="FX120" s="24"/>
      <c r="FY120" s="24"/>
      <c r="FZ120" s="24"/>
      <c r="GA120" s="24"/>
      <c r="GB120" s="24"/>
      <c r="GC120" s="24"/>
      <c r="GD120" s="24"/>
      <c r="GE120" s="24"/>
      <c r="GF120" s="24"/>
      <c r="GG120" s="24"/>
      <c r="GH120" s="24"/>
      <c r="GI120" s="24"/>
      <c r="GJ120" s="24"/>
      <c r="GK120" s="24"/>
      <c r="GL120" s="24"/>
      <c r="GM120" s="24"/>
      <c r="GN120" s="24"/>
      <c r="GO120" s="24"/>
      <c r="GP120" s="24"/>
      <c r="GQ120" s="24"/>
    </row>
    <row r="121" spans="2:199" x14ac:dyDescent="0.25">
      <c r="B121" s="83"/>
      <c r="C121" s="120"/>
      <c r="D121" s="83"/>
      <c r="E121" s="121"/>
      <c r="F121" s="121"/>
      <c r="G121" s="121"/>
      <c r="H121" s="122"/>
      <c r="I121" s="83"/>
      <c r="J121" s="121"/>
      <c r="K121" s="121"/>
      <c r="L121" s="121"/>
      <c r="M121" s="121"/>
      <c r="N121" s="122"/>
      <c r="O121" s="20" t="s">
        <v>50</v>
      </c>
      <c r="P121" s="85"/>
      <c r="Q121" s="86"/>
      <c r="R121" s="86"/>
      <c r="S121" s="87"/>
      <c r="T121" s="85"/>
      <c r="U121" s="86"/>
      <c r="V121" s="86"/>
      <c r="W121" s="87"/>
      <c r="X121" s="20" t="s">
        <v>53</v>
      </c>
      <c r="Y121" s="85"/>
      <c r="Z121" s="86"/>
      <c r="AA121" s="86"/>
      <c r="AB121" s="87"/>
      <c r="AC121" s="85"/>
      <c r="AD121" s="255"/>
      <c r="AE121" s="255"/>
      <c r="AF121" s="256"/>
      <c r="AG121" s="83"/>
      <c r="AH121" s="84"/>
      <c r="AI121" s="84"/>
      <c r="AJ121" s="85"/>
      <c r="AK121" s="86"/>
      <c r="AL121" s="87"/>
      <c r="AM121" s="26"/>
      <c r="AN121" s="26"/>
      <c r="AO121" s="26"/>
      <c r="AP121" s="26"/>
      <c r="AQ121" s="26"/>
      <c r="AR121" s="26"/>
      <c r="AS121" s="26"/>
      <c r="AT121" s="26"/>
      <c r="AU121" s="26"/>
      <c r="AV121" s="26"/>
      <c r="AW121" s="26"/>
      <c r="AX121" s="51" t="s">
        <v>97</v>
      </c>
      <c r="AY121" s="51"/>
      <c r="AZ121" s="51"/>
      <c r="BA121" s="50">
        <f>AY121*AZ121</f>
        <v>0</v>
      </c>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4"/>
      <c r="CJ121" s="24"/>
      <c r="CK121" s="24"/>
      <c r="CL121" s="24"/>
      <c r="CM121" s="24"/>
      <c r="CN121" s="24"/>
      <c r="CO121" s="24"/>
      <c r="CP121" s="24"/>
      <c r="CQ121" s="24"/>
      <c r="CR121" s="24"/>
      <c r="CS121" s="24"/>
      <c r="CT121" s="24"/>
      <c r="CU121" s="24"/>
      <c r="CV121" s="24"/>
      <c r="CW121" s="24"/>
      <c r="CX121" s="24"/>
      <c r="CY121" s="24"/>
      <c r="CZ121" s="24"/>
      <c r="DA121" s="24"/>
      <c r="DB121" s="24"/>
      <c r="DC121" s="24"/>
      <c r="DD121" s="24"/>
      <c r="DE121" s="24"/>
      <c r="DF121" s="24"/>
      <c r="DG121" s="24"/>
      <c r="DH121" s="24"/>
      <c r="DI121" s="24"/>
      <c r="DJ121" s="24"/>
      <c r="DK121" s="24"/>
      <c r="DL121" s="24"/>
      <c r="DM121" s="24"/>
      <c r="DN121" s="24"/>
      <c r="DO121" s="24"/>
      <c r="DP121" s="24"/>
      <c r="DQ121" s="24"/>
      <c r="DR121" s="24"/>
      <c r="DS121" s="24"/>
      <c r="DT121" s="24"/>
      <c r="DU121" s="24"/>
      <c r="DV121" s="24"/>
      <c r="DW121" s="24"/>
      <c r="DX121" s="24"/>
      <c r="DY121" s="24"/>
      <c r="DZ121" s="24"/>
      <c r="EA121" s="24"/>
      <c r="EB121" s="24"/>
      <c r="EC121" s="24"/>
      <c r="ED121" s="24"/>
      <c r="EE121" s="24"/>
      <c r="EF121" s="24"/>
      <c r="EG121" s="24"/>
      <c r="EH121" s="24"/>
      <c r="EI121" s="24"/>
      <c r="EJ121" s="24"/>
      <c r="EK121" s="24"/>
      <c r="EL121" s="24"/>
      <c r="EM121" s="24"/>
      <c r="EN121" s="24"/>
      <c r="EO121" s="24"/>
      <c r="EP121" s="24"/>
      <c r="EQ121" s="24"/>
      <c r="ER121" s="24"/>
      <c r="ES121" s="24"/>
      <c r="ET121" s="24"/>
      <c r="EU121" s="24"/>
      <c r="EV121" s="24"/>
      <c r="EW121" s="24"/>
      <c r="EX121" s="24"/>
      <c r="EY121" s="24"/>
      <c r="EZ121" s="24"/>
      <c r="FA121" s="24"/>
      <c r="FB121" s="24"/>
      <c r="FC121" s="24"/>
      <c r="FD121" s="24"/>
      <c r="FE121" s="24"/>
      <c r="FF121" s="24"/>
      <c r="FG121" s="24"/>
      <c r="FH121" s="24"/>
      <c r="FI121" s="24"/>
      <c r="FJ121" s="24"/>
      <c r="FK121" s="24"/>
      <c r="FL121" s="24"/>
      <c r="FM121" s="24"/>
      <c r="FN121" s="24"/>
      <c r="FO121" s="24"/>
      <c r="FP121" s="24"/>
      <c r="FQ121" s="24"/>
      <c r="FR121" s="24"/>
      <c r="FS121" s="24"/>
      <c r="FT121" s="24"/>
      <c r="FU121" s="24"/>
      <c r="FV121" s="24"/>
      <c r="FW121" s="24"/>
      <c r="FX121" s="24"/>
      <c r="FY121" s="24"/>
      <c r="FZ121" s="24"/>
      <c r="GA121" s="24"/>
      <c r="GB121" s="24"/>
      <c r="GC121" s="24"/>
      <c r="GD121" s="24"/>
      <c r="GE121" s="24"/>
      <c r="GF121" s="24"/>
      <c r="GG121" s="24"/>
      <c r="GH121" s="24"/>
      <c r="GI121" s="24"/>
      <c r="GJ121" s="24"/>
      <c r="GK121" s="24"/>
      <c r="GL121" s="24"/>
      <c r="GM121" s="24"/>
      <c r="GN121" s="24"/>
      <c r="GO121" s="24"/>
      <c r="GP121" s="24"/>
      <c r="GQ121" s="24"/>
    </row>
    <row r="122" spans="2:199" x14ac:dyDescent="0.25">
      <c r="B122" s="123" t="s">
        <v>54</v>
      </c>
      <c r="C122" s="124"/>
      <c r="D122" s="125"/>
      <c r="E122" s="126"/>
      <c r="F122" s="127"/>
      <c r="G122" s="128"/>
      <c r="H122" s="123" t="s">
        <v>55</v>
      </c>
      <c r="I122" s="124"/>
      <c r="J122" s="129"/>
      <c r="K122" s="127"/>
      <c r="L122" s="127"/>
      <c r="M122" s="127"/>
      <c r="N122" s="128"/>
      <c r="O122" s="130"/>
      <c r="P122" s="131"/>
      <c r="Q122" s="131"/>
      <c r="R122" s="131"/>
      <c r="S122" s="131"/>
      <c r="T122" s="132"/>
      <c r="U122" s="133"/>
      <c r="V122" s="133"/>
      <c r="W122" s="134"/>
      <c r="X122" s="20" t="s">
        <v>56</v>
      </c>
      <c r="Y122" s="85"/>
      <c r="Z122" s="86"/>
      <c r="AA122" s="86"/>
      <c r="AB122" s="87"/>
      <c r="AC122" s="85"/>
      <c r="AD122" s="86"/>
      <c r="AE122" s="86"/>
      <c r="AF122" s="87"/>
      <c r="AG122" s="83"/>
      <c r="AH122" s="84"/>
      <c r="AI122" s="84"/>
      <c r="AJ122" s="85"/>
      <c r="AK122" s="86"/>
      <c r="AL122" s="87"/>
      <c r="AM122" s="26"/>
      <c r="AN122" s="26"/>
      <c r="AO122" s="26"/>
      <c r="AP122" s="26"/>
      <c r="AQ122" s="26"/>
      <c r="AR122" s="26"/>
      <c r="AS122" s="26"/>
      <c r="AT122" s="26"/>
      <c r="AU122" s="26"/>
      <c r="AV122" s="26"/>
      <c r="AW122" s="26"/>
      <c r="AX122" s="51" t="s">
        <v>98</v>
      </c>
      <c r="AY122" s="51"/>
      <c r="AZ122" s="51"/>
      <c r="BA122" s="50">
        <f>AY122*AZ122</f>
        <v>0</v>
      </c>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4"/>
      <c r="CJ122" s="24"/>
      <c r="CK122" s="24"/>
      <c r="CL122" s="24"/>
      <c r="CM122" s="24"/>
      <c r="CN122" s="24"/>
      <c r="CO122" s="24"/>
      <c r="CP122" s="24"/>
      <c r="CQ122" s="24"/>
      <c r="CR122" s="24"/>
      <c r="CS122" s="24"/>
      <c r="CT122" s="24"/>
      <c r="CU122" s="24"/>
      <c r="CV122" s="24"/>
      <c r="CW122" s="24"/>
      <c r="CX122" s="24"/>
      <c r="CY122" s="24"/>
      <c r="CZ122" s="24"/>
      <c r="DA122" s="24"/>
      <c r="DB122" s="24"/>
      <c r="DC122" s="24"/>
      <c r="DD122" s="24"/>
      <c r="DE122" s="24"/>
      <c r="DF122" s="24"/>
      <c r="DG122" s="24"/>
      <c r="DH122" s="24"/>
      <c r="DI122" s="24"/>
      <c r="DJ122" s="24"/>
      <c r="DK122" s="24"/>
      <c r="DL122" s="24"/>
      <c r="DM122" s="24"/>
      <c r="DN122" s="24"/>
      <c r="DO122" s="24"/>
      <c r="DP122" s="24"/>
      <c r="DQ122" s="24"/>
      <c r="DR122" s="24"/>
      <c r="DS122" s="24"/>
      <c r="DT122" s="24"/>
      <c r="DU122" s="24"/>
      <c r="DV122" s="24"/>
      <c r="DW122" s="24"/>
      <c r="DX122" s="24"/>
      <c r="DY122" s="24"/>
      <c r="DZ122" s="24"/>
      <c r="EA122" s="24"/>
      <c r="EB122" s="24"/>
      <c r="EC122" s="24"/>
      <c r="ED122" s="24"/>
      <c r="EE122" s="24"/>
      <c r="EF122" s="24"/>
      <c r="EG122" s="24"/>
      <c r="EH122" s="24"/>
      <c r="EI122" s="24"/>
      <c r="EJ122" s="24"/>
      <c r="EK122" s="24"/>
      <c r="EL122" s="24"/>
      <c r="EM122" s="24"/>
      <c r="EN122" s="24"/>
      <c r="EO122" s="24"/>
      <c r="EP122" s="24"/>
      <c r="EQ122" s="24"/>
      <c r="ER122" s="24"/>
      <c r="ES122" s="24"/>
      <c r="ET122" s="24"/>
      <c r="EU122" s="24"/>
      <c r="EV122" s="24"/>
      <c r="EW122" s="24"/>
      <c r="EX122" s="24"/>
      <c r="EY122" s="24"/>
      <c r="EZ122" s="24"/>
      <c r="FA122" s="24"/>
      <c r="FB122" s="24"/>
      <c r="FC122" s="24"/>
      <c r="FD122" s="24"/>
      <c r="FE122" s="24"/>
      <c r="FF122" s="24"/>
      <c r="FG122" s="24"/>
      <c r="FH122" s="24"/>
      <c r="FI122" s="24"/>
      <c r="FJ122" s="24"/>
      <c r="FK122" s="24"/>
      <c r="FL122" s="24"/>
      <c r="FM122" s="24"/>
      <c r="FN122" s="24"/>
      <c r="FO122" s="24"/>
      <c r="FP122" s="24"/>
      <c r="FQ122" s="24"/>
      <c r="FR122" s="24"/>
      <c r="FS122" s="24"/>
      <c r="FT122" s="24"/>
      <c r="FU122" s="24"/>
      <c r="FV122" s="24"/>
      <c r="FW122" s="24"/>
      <c r="FX122" s="24"/>
      <c r="FY122" s="24"/>
      <c r="FZ122" s="24"/>
      <c r="GA122" s="24"/>
      <c r="GB122" s="24"/>
      <c r="GC122" s="24"/>
      <c r="GD122" s="24"/>
      <c r="GE122" s="24"/>
      <c r="GF122" s="24"/>
      <c r="GG122" s="24"/>
      <c r="GH122" s="24"/>
      <c r="GI122" s="24"/>
      <c r="GJ122" s="24"/>
      <c r="GK122" s="24"/>
      <c r="GL122" s="24"/>
      <c r="GM122" s="24"/>
      <c r="GN122" s="24"/>
      <c r="GO122" s="24"/>
      <c r="GP122" s="24"/>
      <c r="GQ122" s="24"/>
    </row>
    <row r="123" spans="2:199" ht="13.8" thickBot="1" x14ac:dyDescent="0.3">
      <c r="B123" s="3"/>
      <c r="C123" s="90" t="s">
        <v>143</v>
      </c>
      <c r="D123" s="91"/>
      <c r="E123" s="3"/>
      <c r="F123" s="142" t="s">
        <v>146</v>
      </c>
      <c r="G123" s="91"/>
      <c r="H123" s="3"/>
      <c r="I123" s="90" t="s">
        <v>145</v>
      </c>
      <c r="J123" s="92"/>
      <c r="K123" s="3"/>
      <c r="L123" s="90" t="s">
        <v>147</v>
      </c>
      <c r="M123" s="181"/>
      <c r="N123" s="91"/>
      <c r="O123" s="21" t="s">
        <v>57</v>
      </c>
      <c r="P123" s="96">
        <f>B123*0.33+E123*0.58</f>
        <v>0</v>
      </c>
      <c r="Q123" s="99"/>
      <c r="R123" s="99"/>
      <c r="S123" s="100"/>
      <c r="T123" s="96">
        <f>H123*0.33+K123*0.58</f>
        <v>0</v>
      </c>
      <c r="U123" s="99"/>
      <c r="V123" s="99"/>
      <c r="W123" s="100"/>
      <c r="X123" s="21" t="s">
        <v>21</v>
      </c>
      <c r="Y123" s="101">
        <f>SUM(Y119:AB122)</f>
        <v>0</v>
      </c>
      <c r="Z123" s="102"/>
      <c r="AA123" s="102"/>
      <c r="AB123" s="103"/>
      <c r="AC123" s="101">
        <f>SUM(AC119:AF122)</f>
        <v>0</v>
      </c>
      <c r="AD123" s="109"/>
      <c r="AE123" s="109"/>
      <c r="AF123" s="110"/>
      <c r="AG123" s="107"/>
      <c r="AH123" s="108"/>
      <c r="AI123" s="108"/>
      <c r="AJ123" s="101">
        <f>SUM(AJ119:AL122)</f>
        <v>0</v>
      </c>
      <c r="AK123" s="109"/>
      <c r="AL123" s="110"/>
      <c r="AM123" s="26"/>
      <c r="AN123" s="26"/>
      <c r="AO123" s="26"/>
      <c r="AP123" s="26"/>
      <c r="AQ123" s="26"/>
      <c r="AR123" s="26"/>
      <c r="AS123" s="26"/>
      <c r="AT123" s="26"/>
      <c r="AU123" s="26"/>
      <c r="AV123" s="26"/>
      <c r="AW123" s="26"/>
      <c r="AX123" s="51"/>
      <c r="AY123" s="51" t="s">
        <v>130</v>
      </c>
      <c r="AZ123" s="51" t="s">
        <v>131</v>
      </c>
      <c r="BA123" s="50" t="s">
        <v>133</v>
      </c>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4"/>
      <c r="CJ123" s="24"/>
      <c r="CK123" s="24"/>
      <c r="CL123" s="24"/>
      <c r="CM123" s="24"/>
      <c r="CN123" s="24"/>
      <c r="CO123" s="24"/>
      <c r="CP123" s="24"/>
      <c r="CQ123" s="24"/>
      <c r="CR123" s="24"/>
      <c r="CS123" s="24"/>
      <c r="CT123" s="24"/>
      <c r="CU123" s="24"/>
      <c r="CV123" s="24"/>
      <c r="CW123" s="24"/>
      <c r="CX123" s="24"/>
      <c r="CY123" s="24"/>
      <c r="CZ123" s="24"/>
      <c r="DA123" s="24"/>
      <c r="DB123" s="24"/>
      <c r="DC123" s="24"/>
      <c r="DD123" s="24"/>
      <c r="DE123" s="24"/>
      <c r="DF123" s="24"/>
      <c r="DG123" s="24"/>
      <c r="DH123" s="24"/>
      <c r="DI123" s="24"/>
      <c r="DJ123" s="24"/>
      <c r="DK123" s="24"/>
      <c r="DL123" s="24"/>
      <c r="DM123" s="24"/>
      <c r="DN123" s="24"/>
      <c r="DO123" s="24"/>
      <c r="DP123" s="24"/>
      <c r="DQ123" s="24"/>
      <c r="DR123" s="24"/>
      <c r="DS123" s="24"/>
      <c r="DT123" s="24"/>
      <c r="DU123" s="24"/>
      <c r="DV123" s="24"/>
      <c r="DW123" s="24"/>
      <c r="DX123" s="24"/>
      <c r="DY123" s="24"/>
      <c r="DZ123" s="24"/>
      <c r="EA123" s="24"/>
      <c r="EB123" s="24"/>
      <c r="EC123" s="24"/>
      <c r="ED123" s="24"/>
      <c r="EE123" s="24"/>
      <c r="EF123" s="24"/>
      <c r="EG123" s="24"/>
      <c r="EH123" s="24"/>
      <c r="EI123" s="24"/>
      <c r="EJ123" s="24"/>
      <c r="EK123" s="24"/>
      <c r="EL123" s="24"/>
      <c r="EM123" s="24"/>
      <c r="EN123" s="24"/>
      <c r="EO123" s="24"/>
      <c r="EP123" s="24"/>
      <c r="EQ123" s="24"/>
      <c r="ER123" s="24"/>
      <c r="ES123" s="24"/>
      <c r="ET123" s="24"/>
      <c r="EU123" s="24"/>
      <c r="EV123" s="24"/>
      <c r="EW123" s="24"/>
      <c r="EX123" s="24"/>
      <c r="EY123" s="24"/>
      <c r="EZ123" s="24"/>
      <c r="FA123" s="24"/>
      <c r="FB123" s="24"/>
      <c r="FC123" s="24"/>
      <c r="FD123" s="24"/>
      <c r="FE123" s="24"/>
      <c r="FF123" s="24"/>
      <c r="FG123" s="24"/>
      <c r="FH123" s="24"/>
      <c r="FI123" s="24"/>
      <c r="FJ123" s="24"/>
      <c r="FK123" s="24"/>
      <c r="FL123" s="24"/>
      <c r="FM123" s="24"/>
      <c r="FN123" s="24"/>
      <c r="FO123" s="24"/>
      <c r="FP123" s="24"/>
      <c r="FQ123" s="24"/>
      <c r="FR123" s="24"/>
      <c r="FS123" s="24"/>
      <c r="FT123" s="24"/>
      <c r="FU123" s="24"/>
      <c r="FV123" s="24"/>
      <c r="FW123" s="24"/>
      <c r="FX123" s="24"/>
      <c r="FY123" s="24"/>
      <c r="FZ123" s="24"/>
      <c r="GA123" s="24"/>
      <c r="GB123" s="24"/>
      <c r="GC123" s="24"/>
      <c r="GD123" s="24"/>
      <c r="GE123" s="24"/>
      <c r="GF123" s="24"/>
      <c r="GG123" s="24"/>
      <c r="GH123" s="24"/>
      <c r="GI123" s="24"/>
      <c r="GJ123" s="24"/>
      <c r="GK123" s="24"/>
      <c r="GL123" s="24"/>
      <c r="GM123" s="24"/>
      <c r="GN123" s="24"/>
      <c r="GO123" s="24"/>
      <c r="GP123" s="24"/>
      <c r="GQ123" s="24"/>
    </row>
    <row r="124" spans="2:199" ht="13.8" thickTop="1" x14ac:dyDescent="0.25">
      <c r="B124" s="135" t="s">
        <v>105</v>
      </c>
      <c r="C124" s="136"/>
      <c r="D124" s="152" t="s">
        <v>70</v>
      </c>
      <c r="E124" s="153"/>
      <c r="F124" s="153"/>
      <c r="G124" s="153"/>
      <c r="H124" s="154"/>
      <c r="I124" s="138" t="s">
        <v>71</v>
      </c>
      <c r="J124" s="138"/>
      <c r="K124" s="138"/>
      <c r="L124" s="138"/>
      <c r="M124" s="138"/>
      <c r="N124" s="139"/>
      <c r="O124" s="23">
        <v>1</v>
      </c>
      <c r="P124" s="140" t="s">
        <v>44</v>
      </c>
      <c r="Q124" s="141"/>
      <c r="R124" s="141"/>
      <c r="S124" s="136"/>
      <c r="T124" s="140" t="s">
        <v>45</v>
      </c>
      <c r="U124" s="141"/>
      <c r="V124" s="141"/>
      <c r="W124" s="136"/>
      <c r="X124" s="22">
        <v>2</v>
      </c>
      <c r="Y124" s="140" t="s">
        <v>44</v>
      </c>
      <c r="Z124" s="141"/>
      <c r="AA124" s="141"/>
      <c r="AB124" s="136"/>
      <c r="AC124" s="140" t="s">
        <v>45</v>
      </c>
      <c r="AD124" s="141"/>
      <c r="AE124" s="141"/>
      <c r="AF124" s="136"/>
      <c r="AG124" s="140" t="s">
        <v>46</v>
      </c>
      <c r="AH124" s="141"/>
      <c r="AI124" s="141"/>
      <c r="AJ124" s="140" t="s">
        <v>47</v>
      </c>
      <c r="AK124" s="141"/>
      <c r="AL124" s="136"/>
      <c r="AM124" s="26"/>
      <c r="AN124" s="26"/>
      <c r="AO124" s="26"/>
      <c r="AP124" s="26"/>
      <c r="AQ124" s="26"/>
      <c r="AR124" s="26"/>
      <c r="AS124" s="26"/>
      <c r="AT124" s="26"/>
      <c r="AU124" s="26"/>
      <c r="AV124" s="26"/>
      <c r="AW124" s="26"/>
      <c r="AX124" s="51" t="s">
        <v>94</v>
      </c>
      <c r="AY124" s="51"/>
      <c r="AZ124" s="51"/>
      <c r="BA124" s="50">
        <f>AY124*AZ124</f>
        <v>0</v>
      </c>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row>
    <row r="125" spans="2:199" x14ac:dyDescent="0.25">
      <c r="B125" s="83"/>
      <c r="C125" s="120"/>
      <c r="D125" s="83"/>
      <c r="E125" s="121"/>
      <c r="F125" s="121"/>
      <c r="G125" s="121"/>
      <c r="H125" s="122"/>
      <c r="I125" s="83"/>
      <c r="J125" s="121"/>
      <c r="K125" s="121"/>
      <c r="L125" s="121"/>
      <c r="M125" s="121"/>
      <c r="N125" s="122"/>
      <c r="O125" s="14" t="s">
        <v>48</v>
      </c>
      <c r="P125" s="85"/>
      <c r="Q125" s="86"/>
      <c r="R125" s="86"/>
      <c r="S125" s="87"/>
      <c r="T125" s="85"/>
      <c r="U125" s="86"/>
      <c r="V125" s="86"/>
      <c r="W125" s="87"/>
      <c r="X125" s="14" t="s">
        <v>49</v>
      </c>
      <c r="Y125" s="85"/>
      <c r="Z125" s="86"/>
      <c r="AA125" s="86"/>
      <c r="AB125" s="87"/>
      <c r="AC125" s="85"/>
      <c r="AD125" s="255"/>
      <c r="AE125" s="255"/>
      <c r="AF125" s="256"/>
      <c r="AG125" s="83"/>
      <c r="AH125" s="84"/>
      <c r="AI125" s="84"/>
      <c r="AJ125" s="85"/>
      <c r="AK125" s="86"/>
      <c r="AL125" s="87"/>
      <c r="AM125" s="26"/>
      <c r="AN125" s="26"/>
      <c r="AO125" s="26"/>
      <c r="AP125" s="26"/>
      <c r="AQ125" s="26"/>
      <c r="AR125" s="26"/>
      <c r="AS125" s="26"/>
      <c r="AT125" s="26"/>
      <c r="AU125" s="26"/>
      <c r="AV125" s="26"/>
      <c r="AW125" s="26"/>
      <c r="AX125" s="51" t="s">
        <v>95</v>
      </c>
      <c r="AY125" s="51"/>
      <c r="AZ125" s="51"/>
      <c r="BA125" s="50">
        <f>AY125*AZ125</f>
        <v>0</v>
      </c>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4"/>
      <c r="CJ125" s="24"/>
      <c r="CK125" s="24"/>
      <c r="CL125" s="24"/>
      <c r="CM125" s="24"/>
      <c r="CN125" s="24"/>
      <c r="CO125" s="24"/>
      <c r="CP125" s="24"/>
      <c r="CQ125" s="24"/>
      <c r="CR125" s="24"/>
      <c r="CS125" s="24"/>
      <c r="CT125" s="24"/>
      <c r="CU125" s="24"/>
      <c r="CV125" s="24"/>
      <c r="CW125" s="24"/>
      <c r="CX125" s="24"/>
      <c r="CY125" s="24"/>
      <c r="CZ125" s="24"/>
      <c r="DA125" s="24"/>
      <c r="DB125" s="24"/>
      <c r="DC125" s="24"/>
      <c r="DD125" s="24"/>
      <c r="DE125" s="24"/>
      <c r="DF125" s="24"/>
      <c r="DG125" s="24"/>
      <c r="DH125" s="24"/>
      <c r="DI125" s="24"/>
      <c r="DJ125" s="24"/>
      <c r="DK125" s="24"/>
      <c r="DL125" s="24"/>
      <c r="DM125" s="24"/>
      <c r="DN125" s="24"/>
      <c r="DO125" s="24"/>
      <c r="DP125" s="24"/>
      <c r="DQ125" s="24"/>
      <c r="DR125" s="24"/>
      <c r="DS125" s="24"/>
      <c r="DT125" s="24"/>
      <c r="DU125" s="24"/>
      <c r="DV125" s="24"/>
      <c r="DW125" s="24"/>
      <c r="DX125" s="24"/>
      <c r="DY125" s="24"/>
      <c r="DZ125" s="24"/>
      <c r="EA125" s="24"/>
      <c r="EB125" s="24"/>
      <c r="EC125" s="24"/>
      <c r="ED125" s="24"/>
      <c r="EE125" s="24"/>
      <c r="EF125" s="24"/>
      <c r="EG125" s="24"/>
      <c r="EH125" s="24"/>
      <c r="EI125" s="24"/>
      <c r="EJ125" s="24"/>
      <c r="EK125" s="24"/>
      <c r="EL125" s="24"/>
      <c r="EM125" s="24"/>
      <c r="EN125" s="24"/>
      <c r="EO125" s="24"/>
      <c r="EP125" s="24"/>
      <c r="EQ125" s="24"/>
      <c r="ER125" s="24"/>
      <c r="ES125" s="24"/>
      <c r="ET125" s="24"/>
      <c r="EU125" s="24"/>
      <c r="EV125" s="24"/>
      <c r="EW125" s="24"/>
      <c r="EX125" s="24"/>
      <c r="EY125" s="24"/>
      <c r="EZ125" s="24"/>
      <c r="FA125" s="24"/>
      <c r="FB125" s="24"/>
      <c r="FC125" s="24"/>
      <c r="FD125" s="24"/>
      <c r="FE125" s="24"/>
      <c r="FF125" s="24"/>
      <c r="FG125" s="24"/>
      <c r="FH125" s="24"/>
      <c r="FI125" s="24"/>
      <c r="FJ125" s="24"/>
      <c r="FK125" s="24"/>
      <c r="FL125" s="24"/>
      <c r="FM125" s="24"/>
      <c r="FN125" s="24"/>
      <c r="FO125" s="24"/>
      <c r="FP125" s="24"/>
      <c r="FQ125" s="24"/>
      <c r="FR125" s="24"/>
      <c r="FS125" s="24"/>
      <c r="FT125" s="24"/>
      <c r="FU125" s="24"/>
      <c r="FV125" s="24"/>
      <c r="FW125" s="24"/>
      <c r="FX125" s="24"/>
      <c r="FY125" s="24"/>
      <c r="FZ125" s="24"/>
      <c r="GA125" s="24"/>
      <c r="GB125" s="24"/>
      <c r="GC125" s="24"/>
      <c r="GD125" s="24"/>
      <c r="GE125" s="24"/>
      <c r="GF125" s="24"/>
      <c r="GG125" s="24"/>
      <c r="GH125" s="24"/>
      <c r="GI125" s="24"/>
      <c r="GJ125" s="24"/>
      <c r="GK125" s="24"/>
      <c r="GL125" s="24"/>
      <c r="GM125" s="24"/>
      <c r="GN125" s="24"/>
      <c r="GO125" s="24"/>
      <c r="GP125" s="24"/>
      <c r="GQ125" s="24"/>
    </row>
    <row r="126" spans="2:199" x14ac:dyDescent="0.25">
      <c r="B126" s="83"/>
      <c r="C126" s="120"/>
      <c r="D126" s="83"/>
      <c r="E126" s="121"/>
      <c r="F126" s="121"/>
      <c r="G126" s="121"/>
      <c r="H126" s="122"/>
      <c r="I126" s="83"/>
      <c r="J126" s="121"/>
      <c r="K126" s="121"/>
      <c r="L126" s="121"/>
      <c r="M126" s="121"/>
      <c r="N126" s="122"/>
      <c r="O126" s="14" t="s">
        <v>52</v>
      </c>
      <c r="P126" s="85"/>
      <c r="Q126" s="86"/>
      <c r="R126" s="86"/>
      <c r="S126" s="87"/>
      <c r="T126" s="85"/>
      <c r="U126" s="86"/>
      <c r="V126" s="86"/>
      <c r="W126" s="87"/>
      <c r="X126" s="14" t="s">
        <v>51</v>
      </c>
      <c r="Y126" s="85"/>
      <c r="Z126" s="86"/>
      <c r="AA126" s="86"/>
      <c r="AB126" s="87"/>
      <c r="AC126" s="85"/>
      <c r="AD126" s="255"/>
      <c r="AE126" s="255"/>
      <c r="AF126" s="256"/>
      <c r="AG126" s="83"/>
      <c r="AH126" s="84"/>
      <c r="AI126" s="84"/>
      <c r="AJ126" s="85"/>
      <c r="AK126" s="86"/>
      <c r="AL126" s="87"/>
      <c r="AM126" s="26"/>
      <c r="AN126" s="26"/>
      <c r="AO126" s="26"/>
      <c r="AP126" s="26"/>
      <c r="AQ126" s="26"/>
      <c r="AR126" s="26"/>
      <c r="AS126" s="26"/>
      <c r="AT126" s="26"/>
      <c r="AU126" s="26"/>
      <c r="AV126" s="26"/>
      <c r="AW126" s="26"/>
      <c r="AX126" s="51" t="s">
        <v>132</v>
      </c>
      <c r="AY126" s="51"/>
      <c r="AZ126" s="51"/>
      <c r="BA126" s="50">
        <f>AY126*AZ126</f>
        <v>0</v>
      </c>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4"/>
      <c r="CJ126" s="24"/>
      <c r="CK126" s="24"/>
      <c r="CL126" s="24"/>
      <c r="CM126" s="24"/>
      <c r="CN126" s="24"/>
      <c r="CO126" s="24"/>
      <c r="CP126" s="24"/>
      <c r="CQ126" s="24"/>
      <c r="CR126" s="24"/>
      <c r="CS126" s="24"/>
      <c r="CT126" s="24"/>
      <c r="CU126" s="24"/>
      <c r="CV126" s="24"/>
      <c r="CW126" s="24"/>
      <c r="CX126" s="24"/>
      <c r="CY126" s="24"/>
      <c r="CZ126" s="24"/>
      <c r="DA126" s="24"/>
      <c r="DB126" s="24"/>
      <c r="DC126" s="24"/>
      <c r="DD126" s="24"/>
      <c r="DE126" s="24"/>
      <c r="DF126" s="24"/>
      <c r="DG126" s="24"/>
      <c r="DH126" s="24"/>
      <c r="DI126" s="24"/>
      <c r="DJ126" s="24"/>
      <c r="DK126" s="24"/>
      <c r="DL126" s="24"/>
      <c r="DM126" s="24"/>
      <c r="DN126" s="24"/>
      <c r="DO126" s="24"/>
      <c r="DP126" s="24"/>
      <c r="DQ126" s="24"/>
      <c r="DR126" s="24"/>
      <c r="DS126" s="24"/>
      <c r="DT126" s="24"/>
      <c r="DU126" s="24"/>
      <c r="DV126" s="24"/>
      <c r="DW126" s="24"/>
      <c r="DX126" s="24"/>
      <c r="DY126" s="24"/>
      <c r="DZ126" s="24"/>
      <c r="EA126" s="24"/>
      <c r="EB126" s="24"/>
      <c r="EC126" s="24"/>
      <c r="ED126" s="24"/>
      <c r="EE126" s="24"/>
      <c r="EF126" s="24"/>
      <c r="EG126" s="24"/>
      <c r="EH126" s="24"/>
      <c r="EI126" s="24"/>
      <c r="EJ126" s="24"/>
      <c r="EK126" s="24"/>
      <c r="EL126" s="24"/>
      <c r="EM126" s="24"/>
      <c r="EN126" s="24"/>
      <c r="EO126" s="24"/>
      <c r="EP126" s="24"/>
      <c r="EQ126" s="24"/>
      <c r="ER126" s="24"/>
      <c r="ES126" s="24"/>
      <c r="ET126" s="24"/>
      <c r="EU126" s="24"/>
      <c r="EV126" s="24"/>
      <c r="EW126" s="24"/>
      <c r="EX126" s="24"/>
      <c r="EY126" s="24"/>
      <c r="EZ126" s="24"/>
      <c r="FA126" s="24"/>
      <c r="FB126" s="24"/>
      <c r="FC126" s="24"/>
      <c r="FD126" s="24"/>
      <c r="FE126" s="24"/>
      <c r="FF126" s="24"/>
      <c r="FG126" s="24"/>
      <c r="FH126" s="24"/>
      <c r="FI126" s="24"/>
      <c r="FJ126" s="24"/>
      <c r="FK126" s="24"/>
      <c r="FL126" s="24"/>
      <c r="FM126" s="24"/>
      <c r="FN126" s="24"/>
      <c r="FO126" s="24"/>
      <c r="FP126" s="24"/>
      <c r="FQ126" s="24"/>
      <c r="FR126" s="24"/>
      <c r="FS126" s="24"/>
      <c r="FT126" s="24"/>
      <c r="FU126" s="24"/>
      <c r="FV126" s="24"/>
      <c r="FW126" s="24"/>
      <c r="FX126" s="24"/>
      <c r="FY126" s="24"/>
      <c r="FZ126" s="24"/>
      <c r="GA126" s="24"/>
      <c r="GB126" s="24"/>
      <c r="GC126" s="24"/>
      <c r="GD126" s="24"/>
      <c r="GE126" s="24"/>
      <c r="GF126" s="24"/>
      <c r="GG126" s="24"/>
      <c r="GH126" s="24"/>
      <c r="GI126" s="24"/>
      <c r="GJ126" s="24"/>
      <c r="GK126" s="24"/>
      <c r="GL126" s="24"/>
      <c r="GM126" s="24"/>
      <c r="GN126" s="24"/>
      <c r="GO126" s="24"/>
      <c r="GP126" s="24"/>
      <c r="GQ126" s="24"/>
    </row>
    <row r="127" spans="2:199" x14ac:dyDescent="0.25">
      <c r="B127" s="83"/>
      <c r="C127" s="120"/>
      <c r="D127" s="83"/>
      <c r="E127" s="121"/>
      <c r="F127" s="121"/>
      <c r="G127" s="121"/>
      <c r="H127" s="122"/>
      <c r="I127" s="83"/>
      <c r="J127" s="121"/>
      <c r="K127" s="121"/>
      <c r="L127" s="121"/>
      <c r="M127" s="121"/>
      <c r="N127" s="122"/>
      <c r="O127" s="14" t="s">
        <v>50</v>
      </c>
      <c r="P127" s="85"/>
      <c r="Q127" s="86"/>
      <c r="R127" s="86"/>
      <c r="S127" s="87"/>
      <c r="T127" s="85"/>
      <c r="U127" s="86"/>
      <c r="V127" s="86"/>
      <c r="W127" s="87"/>
      <c r="X127" s="14" t="s">
        <v>53</v>
      </c>
      <c r="Y127" s="85"/>
      <c r="Z127" s="86"/>
      <c r="AA127" s="86"/>
      <c r="AB127" s="87"/>
      <c r="AC127" s="85"/>
      <c r="AD127" s="255"/>
      <c r="AE127" s="255"/>
      <c r="AF127" s="256"/>
      <c r="AG127" s="83"/>
      <c r="AH127" s="84"/>
      <c r="AI127" s="84"/>
      <c r="AJ127" s="85"/>
      <c r="AK127" s="86"/>
      <c r="AL127" s="87"/>
      <c r="AM127" s="26"/>
      <c r="AN127" s="26"/>
      <c r="AO127" s="26"/>
      <c r="AP127" s="26"/>
      <c r="AQ127" s="26"/>
      <c r="AR127" s="26"/>
      <c r="AS127" s="26"/>
      <c r="AT127" s="26"/>
      <c r="AU127" s="26"/>
      <c r="AV127" s="26"/>
      <c r="AW127" s="26"/>
      <c r="AX127" s="51" t="s">
        <v>97</v>
      </c>
      <c r="AY127" s="51"/>
      <c r="AZ127" s="51"/>
      <c r="BA127" s="50">
        <f>AY127*AZ127</f>
        <v>0</v>
      </c>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4"/>
      <c r="CJ127" s="24"/>
      <c r="CK127" s="24"/>
      <c r="CL127" s="24"/>
      <c r="CM127" s="24"/>
      <c r="CN127" s="24"/>
      <c r="CO127" s="24"/>
      <c r="CP127" s="24"/>
      <c r="CQ127" s="24"/>
      <c r="CR127" s="24"/>
      <c r="CS127" s="24"/>
      <c r="CT127" s="24"/>
      <c r="CU127" s="24"/>
      <c r="CV127" s="24"/>
      <c r="CW127" s="24"/>
      <c r="CX127" s="24"/>
      <c r="CY127" s="24"/>
      <c r="CZ127" s="24"/>
      <c r="DA127" s="24"/>
      <c r="DB127" s="24"/>
      <c r="DC127" s="24"/>
      <c r="DD127" s="24"/>
      <c r="DE127" s="24"/>
      <c r="DF127" s="24"/>
      <c r="DG127" s="24"/>
      <c r="DH127" s="24"/>
      <c r="DI127" s="24"/>
      <c r="DJ127" s="24"/>
      <c r="DK127" s="24"/>
      <c r="DL127" s="24"/>
      <c r="DM127" s="24"/>
      <c r="DN127" s="24"/>
      <c r="DO127" s="24"/>
      <c r="DP127" s="24"/>
      <c r="DQ127" s="24"/>
      <c r="DR127" s="24"/>
      <c r="DS127" s="24"/>
      <c r="DT127" s="24"/>
      <c r="DU127" s="24"/>
      <c r="DV127" s="24"/>
      <c r="DW127" s="24"/>
      <c r="DX127" s="24"/>
      <c r="DY127" s="24"/>
      <c r="DZ127" s="24"/>
      <c r="EA127" s="24"/>
      <c r="EB127" s="24"/>
      <c r="EC127" s="24"/>
      <c r="ED127" s="24"/>
      <c r="EE127" s="24"/>
      <c r="EF127" s="24"/>
      <c r="EG127" s="24"/>
      <c r="EH127" s="24"/>
      <c r="EI127" s="24"/>
      <c r="EJ127" s="24"/>
      <c r="EK127" s="24"/>
      <c r="EL127" s="24"/>
      <c r="EM127" s="24"/>
      <c r="EN127" s="24"/>
      <c r="EO127" s="24"/>
      <c r="EP127" s="24"/>
      <c r="EQ127" s="24"/>
      <c r="ER127" s="24"/>
      <c r="ES127" s="24"/>
      <c r="ET127" s="24"/>
      <c r="EU127" s="24"/>
      <c r="EV127" s="24"/>
      <c r="EW127" s="24"/>
      <c r="EX127" s="24"/>
      <c r="EY127" s="24"/>
      <c r="EZ127" s="24"/>
      <c r="FA127" s="24"/>
      <c r="FB127" s="24"/>
      <c r="FC127" s="24"/>
      <c r="FD127" s="24"/>
      <c r="FE127" s="24"/>
      <c r="FF127" s="24"/>
      <c r="FG127" s="24"/>
      <c r="FH127" s="24"/>
      <c r="FI127" s="24"/>
      <c r="FJ127" s="24"/>
      <c r="FK127" s="24"/>
      <c r="FL127" s="24"/>
      <c r="FM127" s="24"/>
      <c r="FN127" s="24"/>
      <c r="FO127" s="24"/>
      <c r="FP127" s="24"/>
      <c r="FQ127" s="24"/>
      <c r="FR127" s="24"/>
      <c r="FS127" s="24"/>
      <c r="FT127" s="24"/>
      <c r="FU127" s="24"/>
      <c r="FV127" s="24"/>
      <c r="FW127" s="24"/>
      <c r="FX127" s="24"/>
      <c r="FY127" s="24"/>
      <c r="FZ127" s="24"/>
      <c r="GA127" s="24"/>
      <c r="GB127" s="24"/>
      <c r="GC127" s="24"/>
      <c r="GD127" s="24"/>
      <c r="GE127" s="24"/>
      <c r="GF127" s="24"/>
      <c r="GG127" s="24"/>
      <c r="GH127" s="24"/>
      <c r="GI127" s="24"/>
      <c r="GJ127" s="24"/>
      <c r="GK127" s="24"/>
      <c r="GL127" s="24"/>
      <c r="GM127" s="24"/>
      <c r="GN127" s="24"/>
      <c r="GO127" s="24"/>
      <c r="GP127" s="24"/>
      <c r="GQ127" s="24"/>
    </row>
    <row r="128" spans="2:199" x14ac:dyDescent="0.25">
      <c r="B128" s="123" t="s">
        <v>54</v>
      </c>
      <c r="C128" s="124"/>
      <c r="D128" s="125"/>
      <c r="E128" s="126"/>
      <c r="F128" s="127"/>
      <c r="G128" s="128"/>
      <c r="H128" s="123" t="s">
        <v>55</v>
      </c>
      <c r="I128" s="124"/>
      <c r="J128" s="129"/>
      <c r="K128" s="127"/>
      <c r="L128" s="127"/>
      <c r="M128" s="127"/>
      <c r="N128" s="128"/>
      <c r="O128" s="130"/>
      <c r="P128" s="131"/>
      <c r="Q128" s="131"/>
      <c r="R128" s="131"/>
      <c r="S128" s="131"/>
      <c r="T128" s="132"/>
      <c r="U128" s="133"/>
      <c r="V128" s="133"/>
      <c r="W128" s="134"/>
      <c r="X128" s="14" t="s">
        <v>56</v>
      </c>
      <c r="Y128" s="85"/>
      <c r="Z128" s="86"/>
      <c r="AA128" s="86"/>
      <c r="AB128" s="87"/>
      <c r="AC128" s="85"/>
      <c r="AD128" s="86"/>
      <c r="AE128" s="86"/>
      <c r="AF128" s="87"/>
      <c r="AG128" s="83"/>
      <c r="AH128" s="84"/>
      <c r="AI128" s="84"/>
      <c r="AJ128" s="85"/>
      <c r="AK128" s="86"/>
      <c r="AL128" s="87"/>
      <c r="AM128" s="26"/>
      <c r="AN128" s="26"/>
      <c r="AO128" s="26"/>
      <c r="AP128" s="26"/>
      <c r="AQ128" s="26"/>
      <c r="AR128" s="26"/>
      <c r="AS128" s="26"/>
      <c r="AT128" s="26"/>
      <c r="AU128" s="26"/>
      <c r="AV128" s="26"/>
      <c r="AW128" s="26"/>
      <c r="AX128" s="51" t="s">
        <v>98</v>
      </c>
      <c r="AY128" s="51"/>
      <c r="AZ128" s="51"/>
      <c r="BA128" s="50">
        <f>AY128*AZ128</f>
        <v>0</v>
      </c>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4"/>
      <c r="CJ128" s="24"/>
      <c r="CK128" s="24"/>
      <c r="CL128" s="24"/>
      <c r="CM128" s="24"/>
      <c r="CN128" s="24"/>
      <c r="CO128" s="24"/>
      <c r="CP128" s="24"/>
      <c r="CQ128" s="24"/>
      <c r="CR128" s="24"/>
      <c r="CS128" s="24"/>
      <c r="CT128" s="24"/>
      <c r="CU128" s="24"/>
      <c r="CV128" s="24"/>
      <c r="CW128" s="24"/>
      <c r="CX128" s="24"/>
      <c r="CY128" s="24"/>
      <c r="CZ128" s="24"/>
      <c r="DA128" s="24"/>
      <c r="DB128" s="24"/>
      <c r="DC128" s="24"/>
      <c r="DD128" s="24"/>
      <c r="DE128" s="24"/>
      <c r="DF128" s="24"/>
      <c r="DG128" s="24"/>
      <c r="DH128" s="24"/>
      <c r="DI128" s="24"/>
      <c r="DJ128" s="24"/>
      <c r="DK128" s="24"/>
      <c r="DL128" s="24"/>
      <c r="DM128" s="24"/>
      <c r="DN128" s="24"/>
      <c r="DO128" s="24"/>
      <c r="DP128" s="24"/>
      <c r="DQ128" s="24"/>
      <c r="DR128" s="24"/>
      <c r="DS128" s="24"/>
      <c r="DT128" s="24"/>
      <c r="DU128" s="24"/>
      <c r="DV128" s="24"/>
      <c r="DW128" s="24"/>
      <c r="DX128" s="24"/>
      <c r="DY128" s="24"/>
      <c r="DZ128" s="24"/>
      <c r="EA128" s="24"/>
      <c r="EB128" s="24"/>
      <c r="EC128" s="24"/>
      <c r="ED128" s="24"/>
      <c r="EE128" s="24"/>
      <c r="EF128" s="24"/>
      <c r="EG128" s="24"/>
      <c r="EH128" s="24"/>
      <c r="EI128" s="24"/>
      <c r="EJ128" s="24"/>
      <c r="EK128" s="24"/>
      <c r="EL128" s="24"/>
      <c r="EM128" s="24"/>
      <c r="EN128" s="24"/>
      <c r="EO128" s="24"/>
      <c r="EP128" s="24"/>
      <c r="EQ128" s="24"/>
      <c r="ER128" s="24"/>
      <c r="ES128" s="24"/>
      <c r="ET128" s="24"/>
      <c r="EU128" s="24"/>
      <c r="EV128" s="24"/>
      <c r="EW128" s="24"/>
      <c r="EX128" s="24"/>
      <c r="EY128" s="24"/>
      <c r="EZ128" s="24"/>
      <c r="FA128" s="24"/>
      <c r="FB128" s="24"/>
      <c r="FC128" s="24"/>
      <c r="FD128" s="24"/>
      <c r="FE128" s="24"/>
      <c r="FF128" s="24"/>
      <c r="FG128" s="24"/>
      <c r="FH128" s="24"/>
      <c r="FI128" s="24"/>
      <c r="FJ128" s="24"/>
      <c r="FK128" s="24"/>
      <c r="FL128" s="24"/>
      <c r="FM128" s="24"/>
      <c r="FN128" s="24"/>
      <c r="FO128" s="24"/>
      <c r="FP128" s="24"/>
      <c r="FQ128" s="24"/>
      <c r="FR128" s="24"/>
      <c r="FS128" s="24"/>
      <c r="FT128" s="24"/>
      <c r="FU128" s="24"/>
      <c r="FV128" s="24"/>
      <c r="FW128" s="24"/>
      <c r="FX128" s="24"/>
      <c r="FY128" s="24"/>
      <c r="FZ128" s="24"/>
      <c r="GA128" s="24"/>
      <c r="GB128" s="24"/>
      <c r="GC128" s="24"/>
      <c r="GD128" s="24"/>
      <c r="GE128" s="24"/>
      <c r="GF128" s="24"/>
      <c r="GG128" s="24"/>
      <c r="GH128" s="24"/>
      <c r="GI128" s="24"/>
      <c r="GJ128" s="24"/>
      <c r="GK128" s="24"/>
      <c r="GL128" s="24"/>
      <c r="GM128" s="24"/>
      <c r="GN128" s="24"/>
      <c r="GO128" s="24"/>
      <c r="GP128" s="24"/>
      <c r="GQ128" s="24"/>
    </row>
    <row r="129" spans="2:199" ht="13.8" thickBot="1" x14ac:dyDescent="0.3">
      <c r="B129" s="3"/>
      <c r="C129" s="90" t="s">
        <v>143</v>
      </c>
      <c r="D129" s="91"/>
      <c r="E129" s="3"/>
      <c r="F129" s="47" t="s">
        <v>146</v>
      </c>
      <c r="G129" s="45"/>
      <c r="H129" s="3"/>
      <c r="I129" s="90" t="s">
        <v>145</v>
      </c>
      <c r="J129" s="92"/>
      <c r="K129" s="3"/>
      <c r="L129" s="90" t="s">
        <v>147</v>
      </c>
      <c r="M129" s="181"/>
      <c r="N129" s="91"/>
      <c r="O129" s="21" t="s">
        <v>57</v>
      </c>
      <c r="P129" s="96">
        <f>B129*0.33+E129*0.58</f>
        <v>0</v>
      </c>
      <c r="Q129" s="99"/>
      <c r="R129" s="99"/>
      <c r="S129" s="100"/>
      <c r="T129" s="96">
        <f>H129*0.33+K129*0.58</f>
        <v>0</v>
      </c>
      <c r="U129" s="99"/>
      <c r="V129" s="99"/>
      <c r="W129" s="100"/>
      <c r="X129" s="15" t="s">
        <v>21</v>
      </c>
      <c r="Y129" s="101">
        <f>SUM(Y125:AB128)</f>
        <v>0</v>
      </c>
      <c r="Z129" s="102"/>
      <c r="AA129" s="102"/>
      <c r="AB129" s="103"/>
      <c r="AC129" s="101">
        <f>SUM(AC125:AF128)</f>
        <v>0</v>
      </c>
      <c r="AD129" s="109"/>
      <c r="AE129" s="109"/>
      <c r="AF129" s="110"/>
      <c r="AG129" s="107"/>
      <c r="AH129" s="108"/>
      <c r="AI129" s="108"/>
      <c r="AJ129" s="101">
        <f>SUM(AJ125:AL128)</f>
        <v>0</v>
      </c>
      <c r="AK129" s="109"/>
      <c r="AL129" s="110"/>
      <c r="AM129" s="26"/>
      <c r="AN129" s="26"/>
      <c r="AO129" s="26"/>
      <c r="AP129" s="26"/>
      <c r="AQ129" s="26"/>
      <c r="AR129" s="26"/>
      <c r="AS129" s="26"/>
      <c r="AT129" s="26"/>
      <c r="AU129" s="26"/>
      <c r="AV129" s="26"/>
      <c r="AW129" s="26"/>
      <c r="AX129" s="51"/>
      <c r="AY129" s="51"/>
      <c r="AZ129" s="51"/>
      <c r="BA129" s="50"/>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4"/>
      <c r="CJ129" s="24"/>
      <c r="CK129" s="24"/>
      <c r="CL129" s="24"/>
      <c r="CM129" s="24"/>
      <c r="CN129" s="24"/>
      <c r="CO129" s="24"/>
      <c r="CP129" s="24"/>
      <c r="CQ129" s="24"/>
      <c r="CR129" s="24"/>
      <c r="CS129" s="24"/>
      <c r="CT129" s="24"/>
      <c r="CU129" s="24"/>
      <c r="CV129" s="24"/>
      <c r="CW129" s="24"/>
      <c r="CX129" s="24"/>
      <c r="CY129" s="24"/>
      <c r="CZ129" s="24"/>
      <c r="DA129" s="24"/>
      <c r="DB129" s="24"/>
      <c r="DC129" s="24"/>
      <c r="DD129" s="24"/>
      <c r="DE129" s="24"/>
      <c r="DF129" s="24"/>
      <c r="DG129" s="24"/>
      <c r="DH129" s="24"/>
      <c r="DI129" s="24"/>
      <c r="DJ129" s="24"/>
      <c r="DK129" s="24"/>
      <c r="DL129" s="24"/>
      <c r="DM129" s="24"/>
      <c r="DN129" s="24"/>
      <c r="DO129" s="24"/>
      <c r="DP129" s="24"/>
      <c r="DQ129" s="24"/>
      <c r="DR129" s="24"/>
      <c r="DS129" s="24"/>
      <c r="DT129" s="24"/>
      <c r="DU129" s="24"/>
      <c r="DV129" s="24"/>
      <c r="DW129" s="24"/>
      <c r="DX129" s="24"/>
      <c r="DY129" s="24"/>
      <c r="DZ129" s="24"/>
      <c r="EA129" s="24"/>
      <c r="EB129" s="24"/>
      <c r="EC129" s="24"/>
      <c r="ED129" s="24"/>
      <c r="EE129" s="24"/>
      <c r="EF129" s="24"/>
      <c r="EG129" s="24"/>
      <c r="EH129" s="24"/>
      <c r="EI129" s="24"/>
      <c r="EJ129" s="24"/>
      <c r="EK129" s="24"/>
      <c r="EL129" s="24"/>
      <c r="EM129" s="24"/>
      <c r="EN129" s="24"/>
      <c r="EO129" s="24"/>
      <c r="EP129" s="24"/>
      <c r="EQ129" s="24"/>
      <c r="ER129" s="24"/>
      <c r="ES129" s="24"/>
      <c r="ET129" s="24"/>
      <c r="EU129" s="24"/>
      <c r="EV129" s="24"/>
      <c r="EW129" s="24"/>
      <c r="EX129" s="24"/>
      <c r="EY129" s="24"/>
      <c r="EZ129" s="24"/>
      <c r="FA129" s="24"/>
      <c r="FB129" s="24"/>
      <c r="FC129" s="24"/>
      <c r="FD129" s="24"/>
      <c r="FE129" s="24"/>
      <c r="FF129" s="24"/>
      <c r="FG129" s="24"/>
      <c r="FH129" s="24"/>
      <c r="FI129" s="24"/>
      <c r="FJ129" s="24"/>
      <c r="FK129" s="24"/>
      <c r="FL129" s="24"/>
      <c r="FM129" s="24"/>
      <c r="FN129" s="24"/>
      <c r="FO129" s="24"/>
      <c r="FP129" s="24"/>
      <c r="FQ129" s="24"/>
      <c r="FR129" s="24"/>
      <c r="FS129" s="24"/>
      <c r="FT129" s="24"/>
      <c r="FU129" s="24"/>
      <c r="FV129" s="24"/>
      <c r="FW129" s="24"/>
      <c r="FX129" s="24"/>
      <c r="FY129" s="24"/>
      <c r="FZ129" s="24"/>
      <c r="GA129" s="24"/>
      <c r="GB129" s="24"/>
      <c r="GC129" s="24"/>
      <c r="GD129" s="24"/>
      <c r="GE129" s="24"/>
      <c r="GF129" s="24"/>
      <c r="GG129" s="24"/>
      <c r="GH129" s="24"/>
      <c r="GI129" s="24"/>
      <c r="GJ129" s="24"/>
      <c r="GK129" s="24"/>
      <c r="GL129" s="24"/>
      <c r="GM129" s="24"/>
      <c r="GN129" s="24"/>
      <c r="GO129" s="24"/>
      <c r="GP129" s="24"/>
      <c r="GQ129" s="24"/>
    </row>
    <row r="130" spans="2:199" ht="13.8" thickTop="1" x14ac:dyDescent="0.25">
      <c r="B130" s="164" t="s">
        <v>82</v>
      </c>
      <c r="C130" s="165"/>
      <c r="D130" s="165"/>
      <c r="E130" s="165"/>
      <c r="F130" s="165"/>
      <c r="G130" s="165"/>
      <c r="H130" s="165"/>
      <c r="I130" s="165"/>
      <c r="J130" s="165"/>
      <c r="K130" s="165"/>
      <c r="L130" s="165"/>
      <c r="M130" s="165"/>
      <c r="N130" s="165"/>
      <c r="O130" s="166"/>
      <c r="P130" s="72">
        <f>SUM(P77:S79,P81,P83:S85,P87,P89:S91,P93,P95:S97,P99,P101:S103,P105,P107:S109,P111,P113:S115,P117,P119:S121,P123,P125:S127,P129)</f>
        <v>0</v>
      </c>
      <c r="Q130" s="73"/>
      <c r="R130" s="73"/>
      <c r="S130" s="74"/>
      <c r="T130" s="72">
        <f>SUM(T77:W79,T81,T83:W85,T87,T89:W91,T93,T95:W97,T99,T101:W103,T105,T107:W109,T111,T113:W115,T117,T119:W121,T123,T125:W127,T129)</f>
        <v>0</v>
      </c>
      <c r="U130" s="73"/>
      <c r="V130" s="73"/>
      <c r="W130" s="74"/>
      <c r="X130" s="41"/>
      <c r="Y130" s="72">
        <f>SUM(Y129,Y123,Y117,Y111,Y105,Y99,Y93,Y87,Y81)</f>
        <v>0</v>
      </c>
      <c r="Z130" s="73"/>
      <c r="AA130" s="73"/>
      <c r="AB130" s="74"/>
      <c r="AC130" s="72">
        <f>SUM(AC129,AC123,AC117,AC111,AC105,AC99,AC93,AC87,AC81)</f>
        <v>0</v>
      </c>
      <c r="AD130" s="73"/>
      <c r="AE130" s="73"/>
      <c r="AF130" s="74"/>
      <c r="AG130" s="104"/>
      <c r="AH130" s="105"/>
      <c r="AI130" s="106"/>
      <c r="AJ130" s="72">
        <f>SUM(AJ129,AJ123,AJ117,AJ111,AJ105,AJ99,AJ93,AJ87,AJ81)</f>
        <v>0</v>
      </c>
      <c r="AK130" s="73"/>
      <c r="AL130" s="74"/>
      <c r="AM130" s="26"/>
      <c r="AN130" s="26"/>
      <c r="AO130" s="26"/>
      <c r="AP130" s="26"/>
      <c r="AQ130" s="26"/>
      <c r="AR130" s="26"/>
      <c r="AS130" s="26"/>
      <c r="AT130" s="26"/>
      <c r="AU130" s="26"/>
      <c r="AV130" s="26"/>
      <c r="AW130" s="26"/>
      <c r="AX130" s="51"/>
      <c r="AY130" s="51"/>
      <c r="AZ130" s="51"/>
      <c r="BA130" s="50"/>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4"/>
      <c r="CJ130" s="24"/>
      <c r="CK130" s="24"/>
      <c r="CL130" s="24"/>
      <c r="CM130" s="24"/>
      <c r="CN130" s="24"/>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4"/>
      <c r="DP130" s="24"/>
      <c r="DQ130" s="24"/>
      <c r="DR130" s="24"/>
      <c r="DS130" s="24"/>
      <c r="DT130" s="24"/>
      <c r="DU130" s="24"/>
      <c r="DV130" s="24"/>
      <c r="DW130" s="24"/>
      <c r="DX130" s="24"/>
      <c r="DY130" s="24"/>
      <c r="DZ130" s="24"/>
      <c r="EA130" s="24"/>
      <c r="EB130" s="24"/>
      <c r="EC130" s="24"/>
      <c r="ED130" s="24"/>
      <c r="EE130" s="24"/>
      <c r="EF130" s="24"/>
      <c r="EG130" s="24"/>
      <c r="EH130" s="24"/>
      <c r="EI130" s="24"/>
      <c r="EJ130" s="24"/>
      <c r="EK130" s="24"/>
      <c r="EL130" s="24"/>
      <c r="EM130" s="24"/>
      <c r="EN130" s="24"/>
      <c r="EO130" s="24"/>
      <c r="EP130" s="24"/>
      <c r="EQ130" s="24"/>
      <c r="ER130" s="24"/>
      <c r="ES130" s="24"/>
      <c r="ET130" s="24"/>
      <c r="EU130" s="24"/>
      <c r="EV130" s="24"/>
      <c r="EW130" s="24"/>
      <c r="EX130" s="24"/>
      <c r="EY130" s="24"/>
      <c r="EZ130" s="24"/>
      <c r="FA130" s="24"/>
      <c r="FB130" s="24"/>
      <c r="FC130" s="24"/>
      <c r="FD130" s="24"/>
      <c r="FE130" s="24"/>
      <c r="FF130" s="24"/>
      <c r="FG130" s="24"/>
      <c r="FH130" s="24"/>
      <c r="FI130" s="24"/>
      <c r="FJ130" s="24"/>
      <c r="FK130" s="24"/>
      <c r="FL130" s="24"/>
      <c r="FM130" s="24"/>
      <c r="FN130" s="24"/>
      <c r="FO130" s="24"/>
      <c r="FP130" s="24"/>
      <c r="FQ130" s="24"/>
      <c r="FR130" s="24"/>
      <c r="FS130" s="24"/>
      <c r="FT130" s="24"/>
      <c r="FU130" s="24"/>
      <c r="FV130" s="24"/>
      <c r="FW130" s="24"/>
      <c r="FX130" s="24"/>
      <c r="FY130" s="24"/>
      <c r="FZ130" s="24"/>
      <c r="GA130" s="24"/>
      <c r="GB130" s="24"/>
      <c r="GC130" s="24"/>
      <c r="GD130" s="24"/>
      <c r="GE130" s="24"/>
      <c r="GF130" s="24"/>
      <c r="GG130" s="24"/>
      <c r="GH130" s="24"/>
      <c r="GI130" s="24"/>
      <c r="GJ130" s="24"/>
      <c r="GK130" s="24"/>
      <c r="GL130" s="24"/>
      <c r="GM130" s="24"/>
      <c r="GN130" s="24"/>
      <c r="GO130" s="24"/>
      <c r="GP130" s="24"/>
      <c r="GQ130" s="24"/>
    </row>
    <row r="131" spans="2:199" x14ac:dyDescent="0.25">
      <c r="B131" s="158" t="s">
        <v>125</v>
      </c>
      <c r="C131" s="159"/>
      <c r="D131" s="159"/>
      <c r="E131" s="159"/>
      <c r="F131" s="159"/>
      <c r="G131" s="159"/>
      <c r="H131" s="159"/>
      <c r="I131" s="159"/>
      <c r="J131" s="159"/>
      <c r="K131" s="159"/>
      <c r="L131" s="159"/>
      <c r="M131" s="159"/>
      <c r="N131" s="159"/>
      <c r="O131" s="160"/>
      <c r="P131" s="72">
        <f>SUM(P130,P69)</f>
        <v>0</v>
      </c>
      <c r="Q131" s="73"/>
      <c r="R131" s="73"/>
      <c r="S131" s="74"/>
      <c r="T131" s="72">
        <f>T70+T130</f>
        <v>0</v>
      </c>
      <c r="U131" s="73"/>
      <c r="V131" s="73"/>
      <c r="W131" s="74"/>
      <c r="X131" s="41"/>
      <c r="Y131" s="72">
        <f>Y70+Y130</f>
        <v>0</v>
      </c>
      <c r="Z131" s="73"/>
      <c r="AA131" s="73"/>
      <c r="AB131" s="74"/>
      <c r="AC131" s="72">
        <f>AC70+AC130</f>
        <v>0</v>
      </c>
      <c r="AD131" s="73"/>
      <c r="AE131" s="73"/>
      <c r="AF131" s="74"/>
      <c r="AG131" s="104"/>
      <c r="AH131" s="105"/>
      <c r="AI131" s="106"/>
      <c r="AJ131" s="161">
        <f>SUM(AJ69,AJ130)</f>
        <v>0</v>
      </c>
      <c r="AK131" s="162"/>
      <c r="AL131" s="163"/>
      <c r="AM131" s="26"/>
      <c r="AN131" s="26"/>
      <c r="AO131" s="26"/>
      <c r="AP131" s="26"/>
      <c r="AQ131" s="26"/>
      <c r="AR131" s="26"/>
      <c r="AS131" s="26"/>
      <c r="AT131" s="26"/>
      <c r="AU131" s="26"/>
      <c r="AV131" s="26"/>
      <c r="AW131" s="26"/>
      <c r="AX131" s="51"/>
      <c r="AY131" s="51"/>
      <c r="AZ131" s="51"/>
      <c r="BA131" s="50"/>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4"/>
      <c r="CJ131" s="24"/>
      <c r="CK131" s="24"/>
      <c r="CL131" s="24"/>
      <c r="CM131" s="24"/>
      <c r="CN131" s="24"/>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4"/>
      <c r="DP131" s="24"/>
      <c r="DQ131" s="24"/>
      <c r="DR131" s="24"/>
      <c r="DS131" s="24"/>
      <c r="DT131" s="24"/>
      <c r="DU131" s="24"/>
      <c r="DV131" s="24"/>
      <c r="DW131" s="24"/>
      <c r="DX131" s="24"/>
      <c r="DY131" s="24"/>
      <c r="DZ131" s="24"/>
      <c r="EA131" s="24"/>
      <c r="EB131" s="24"/>
      <c r="EC131" s="24"/>
      <c r="ED131" s="24"/>
      <c r="EE131" s="24"/>
      <c r="EF131" s="24"/>
      <c r="EG131" s="24"/>
      <c r="EH131" s="24"/>
      <c r="EI131" s="24"/>
      <c r="EJ131" s="24"/>
      <c r="EK131" s="24"/>
      <c r="EL131" s="24"/>
      <c r="EM131" s="24"/>
      <c r="EN131" s="24"/>
      <c r="EO131" s="24"/>
      <c r="EP131" s="24"/>
      <c r="EQ131" s="24"/>
      <c r="ER131" s="24"/>
      <c r="ES131" s="24"/>
      <c r="ET131" s="24"/>
      <c r="EU131" s="24"/>
      <c r="EV131" s="24"/>
      <c r="EW131" s="24"/>
      <c r="EX131" s="24"/>
      <c r="EY131" s="24"/>
      <c r="EZ131" s="24"/>
      <c r="FA131" s="24"/>
      <c r="FB131" s="24"/>
      <c r="FC131" s="24"/>
      <c r="FD131" s="24"/>
      <c r="FE131" s="24"/>
      <c r="FF131" s="24"/>
      <c r="FG131" s="24"/>
      <c r="FH131" s="24"/>
      <c r="FI131" s="24"/>
      <c r="FJ131" s="24"/>
      <c r="FK131" s="24"/>
      <c r="FL131" s="24"/>
      <c r="FM131" s="24"/>
      <c r="FN131" s="24"/>
      <c r="FO131" s="24"/>
      <c r="FP131" s="24"/>
      <c r="FQ131" s="24"/>
      <c r="FR131" s="24"/>
      <c r="FS131" s="24"/>
      <c r="FT131" s="24"/>
      <c r="FU131" s="24"/>
      <c r="FV131" s="24"/>
      <c r="FW131" s="24"/>
      <c r="FX131" s="24"/>
      <c r="FY131" s="24"/>
      <c r="FZ131" s="24"/>
      <c r="GA131" s="24"/>
      <c r="GB131" s="24"/>
      <c r="GC131" s="24"/>
      <c r="GD131" s="24"/>
      <c r="GE131" s="24"/>
      <c r="GF131" s="24"/>
      <c r="GG131" s="24"/>
      <c r="GH131" s="24"/>
      <c r="GI131" s="24"/>
      <c r="GJ131" s="24"/>
      <c r="GK131" s="24"/>
      <c r="GL131" s="24"/>
      <c r="GM131" s="24"/>
      <c r="GN131" s="24"/>
      <c r="GO131" s="24"/>
      <c r="GP131" s="24"/>
      <c r="GQ131" s="24"/>
    </row>
    <row r="132" spans="2:199" x14ac:dyDescent="0.25">
      <c r="B132" s="76" t="s">
        <v>58</v>
      </c>
      <c r="C132" s="76"/>
      <c r="D132" s="76"/>
      <c r="E132" s="76"/>
      <c r="F132" s="76"/>
      <c r="G132" s="76"/>
      <c r="H132" s="76"/>
      <c r="I132" s="76"/>
      <c r="J132" s="76"/>
      <c r="K132" s="76"/>
      <c r="L132" s="76"/>
      <c r="M132" s="76"/>
      <c r="N132" s="76" t="s">
        <v>59</v>
      </c>
      <c r="O132" s="146"/>
      <c r="P132" s="146"/>
      <c r="Q132" s="146"/>
      <c r="R132" s="146"/>
      <c r="S132" s="146"/>
      <c r="T132" s="146"/>
      <c r="U132" s="146"/>
      <c r="V132" s="146"/>
      <c r="W132" s="146"/>
      <c r="X132" s="146"/>
      <c r="Y132" s="146"/>
      <c r="Z132" s="147" t="s">
        <v>92</v>
      </c>
      <c r="AA132" s="148"/>
      <c r="AB132" s="148"/>
      <c r="AC132" s="148"/>
      <c r="AD132" s="148"/>
      <c r="AE132" s="148"/>
      <c r="AF132" s="148"/>
      <c r="AG132" s="148"/>
      <c r="AH132" s="148"/>
      <c r="AI132" s="148"/>
      <c r="AJ132" s="148"/>
      <c r="AK132" s="148"/>
      <c r="AL132" s="148"/>
      <c r="AM132" s="26"/>
      <c r="AN132" s="26"/>
      <c r="AO132" s="26"/>
      <c r="AP132" s="26"/>
      <c r="AQ132" s="26"/>
      <c r="AR132" s="26"/>
      <c r="AS132" s="26"/>
      <c r="AT132" s="26"/>
      <c r="AU132" s="26"/>
      <c r="AV132" s="26"/>
      <c r="AW132" s="26"/>
      <c r="AX132" s="51"/>
      <c r="AY132" s="51"/>
      <c r="AZ132" s="51"/>
      <c r="BA132" s="50"/>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4"/>
      <c r="CJ132" s="24"/>
      <c r="CK132" s="24"/>
      <c r="CL132" s="24"/>
      <c r="CM132" s="24"/>
      <c r="CN132" s="24"/>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4"/>
      <c r="DN132" s="24"/>
      <c r="DO132" s="24"/>
      <c r="DP132" s="24"/>
      <c r="DQ132" s="24"/>
      <c r="DR132" s="24"/>
      <c r="DS132" s="24"/>
      <c r="DT132" s="24"/>
      <c r="DU132" s="24"/>
      <c r="DV132" s="24"/>
      <c r="DW132" s="24"/>
      <c r="DX132" s="24"/>
      <c r="DY132" s="24"/>
      <c r="DZ132" s="24"/>
      <c r="EA132" s="24"/>
      <c r="EB132" s="24"/>
      <c r="EC132" s="24"/>
      <c r="ED132" s="24"/>
      <c r="EE132" s="24"/>
      <c r="EF132" s="24"/>
      <c r="EG132" s="24"/>
      <c r="EH132" s="24"/>
      <c r="EI132" s="24"/>
      <c r="EJ132" s="24"/>
      <c r="EK132" s="24"/>
      <c r="EL132" s="24"/>
      <c r="EM132" s="24"/>
      <c r="EN132" s="24"/>
      <c r="EO132" s="24"/>
      <c r="EP132" s="24"/>
      <c r="EQ132" s="24"/>
      <c r="ER132" s="24"/>
      <c r="ES132" s="24"/>
      <c r="ET132" s="24"/>
      <c r="EU132" s="24"/>
      <c r="EV132" s="24"/>
      <c r="EW132" s="24"/>
      <c r="EX132" s="24"/>
      <c r="EY132" s="24"/>
      <c r="EZ132" s="24"/>
      <c r="FA132" s="24"/>
      <c r="FB132" s="24"/>
      <c r="FC132" s="24"/>
      <c r="FD132" s="24"/>
      <c r="FE132" s="24"/>
      <c r="FF132" s="24"/>
      <c r="FG132" s="24"/>
      <c r="FH132" s="24"/>
      <c r="FI132" s="24"/>
      <c r="FJ132" s="24"/>
      <c r="FK132" s="24"/>
      <c r="FL132" s="24"/>
      <c r="FM132" s="24"/>
      <c r="FN132" s="24"/>
      <c r="FO132" s="24"/>
      <c r="FP132" s="24"/>
      <c r="FQ132" s="24"/>
      <c r="FR132" s="24"/>
      <c r="FS132" s="24"/>
      <c r="FT132" s="24"/>
      <c r="FU132" s="24"/>
      <c r="FV132" s="24"/>
      <c r="FW132" s="24"/>
      <c r="FX132" s="24"/>
      <c r="FY132" s="24"/>
      <c r="FZ132" s="24"/>
      <c r="GA132" s="24"/>
      <c r="GB132" s="24"/>
      <c r="GC132" s="24"/>
      <c r="GD132" s="24"/>
      <c r="GE132" s="24"/>
      <c r="GF132" s="24"/>
      <c r="GG132" s="24"/>
      <c r="GH132" s="24"/>
      <c r="GI132" s="24"/>
      <c r="GJ132" s="24"/>
      <c r="GK132" s="24"/>
      <c r="GL132" s="24"/>
      <c r="GM132" s="24"/>
      <c r="GN132" s="24"/>
      <c r="GO132" s="24"/>
      <c r="GP132" s="24"/>
      <c r="GQ132" s="24"/>
    </row>
    <row r="133" spans="2:199" x14ac:dyDescent="0.25">
      <c r="B133" s="76" t="s">
        <v>60</v>
      </c>
      <c r="C133" s="76"/>
      <c r="D133" s="76"/>
      <c r="E133" s="76"/>
      <c r="F133" s="76" t="s">
        <v>61</v>
      </c>
      <c r="G133" s="76"/>
      <c r="H133" s="76"/>
      <c r="I133" s="76"/>
      <c r="J133" s="76"/>
      <c r="K133" s="76"/>
      <c r="L133" s="76"/>
      <c r="M133" s="76"/>
      <c r="N133" s="76" t="s">
        <v>62</v>
      </c>
      <c r="O133" s="76"/>
      <c r="P133" s="76"/>
      <c r="Q133" s="76"/>
      <c r="R133" s="76"/>
      <c r="S133" s="76" t="s">
        <v>63</v>
      </c>
      <c r="T133" s="146"/>
      <c r="U133" s="146"/>
      <c r="V133" s="146"/>
      <c r="W133" s="146"/>
      <c r="X133" s="146"/>
      <c r="Y133" s="146"/>
      <c r="Z133" s="78"/>
      <c r="AA133" s="78"/>
      <c r="AB133" s="78"/>
      <c r="AC133" s="78"/>
      <c r="AD133" s="78"/>
      <c r="AE133" s="78"/>
      <c r="AF133" s="78"/>
      <c r="AG133" s="78"/>
      <c r="AH133" s="78"/>
      <c r="AI133" s="78"/>
      <c r="AJ133" s="78"/>
      <c r="AK133" s="78"/>
      <c r="AL133" s="78"/>
      <c r="AM133" s="27" t="s">
        <v>83</v>
      </c>
      <c r="AN133" s="88">
        <f>SUM(P129,P125,P123,P119,P117,P113,P111,P107,P105,P101,P99,P95,P93,P89,P87,P83,P81,P77)</f>
        <v>0</v>
      </c>
      <c r="AO133" s="88"/>
      <c r="AP133" s="88"/>
      <c r="AQ133" s="88"/>
      <c r="AR133" s="88"/>
      <c r="AS133" s="26"/>
      <c r="AT133" s="26"/>
      <c r="AU133" s="27" t="s">
        <v>85</v>
      </c>
      <c r="AV133" s="4">
        <f>SUM(Y125:AB127,Y119:AB121,Y113:AB115,Y107:AB109,Y101:AB103,Y95:AB97,Y89:AB91,Y83:AB85,Y77:AB79)</f>
        <v>0</v>
      </c>
      <c r="AW133" s="26"/>
      <c r="AX133" s="51"/>
      <c r="AY133" s="51"/>
      <c r="AZ133" s="51"/>
      <c r="BA133" s="50"/>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4"/>
      <c r="CJ133" s="24"/>
      <c r="CK133" s="24"/>
      <c r="CL133" s="24"/>
      <c r="CM133" s="24"/>
      <c r="CN133" s="24"/>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4"/>
      <c r="DN133" s="24"/>
      <c r="DO133" s="24"/>
      <c r="DP133" s="24"/>
      <c r="DQ133" s="24"/>
      <c r="DR133" s="24"/>
      <c r="DS133" s="24"/>
      <c r="DT133" s="24"/>
      <c r="DU133" s="24"/>
      <c r="DV133" s="24"/>
      <c r="DW133" s="24"/>
      <c r="DX133" s="24"/>
      <c r="DY133" s="24"/>
      <c r="DZ133" s="24"/>
      <c r="EA133" s="24"/>
      <c r="EB133" s="24"/>
      <c r="EC133" s="24"/>
      <c r="ED133" s="24"/>
      <c r="EE133" s="24"/>
      <c r="EF133" s="24"/>
      <c r="EG133" s="24"/>
      <c r="EH133" s="24"/>
      <c r="EI133" s="24"/>
      <c r="EJ133" s="24"/>
      <c r="EK133" s="24"/>
      <c r="EL133" s="24"/>
      <c r="EM133" s="24"/>
      <c r="EN133" s="24"/>
      <c r="EO133" s="24"/>
      <c r="EP133" s="24"/>
      <c r="EQ133" s="24"/>
      <c r="ER133" s="24"/>
      <c r="ES133" s="24"/>
      <c r="ET133" s="24"/>
      <c r="EU133" s="24"/>
      <c r="EV133" s="24"/>
      <c r="EW133" s="24"/>
      <c r="EX133" s="24"/>
      <c r="EY133" s="24"/>
      <c r="EZ133" s="24"/>
      <c r="FA133" s="24"/>
      <c r="FB133" s="24"/>
      <c r="FC133" s="24"/>
      <c r="FD133" s="24"/>
      <c r="FE133" s="24"/>
      <c r="FF133" s="24"/>
      <c r="FG133" s="24"/>
      <c r="FH133" s="24"/>
      <c r="FI133" s="24"/>
      <c r="FJ133" s="24"/>
      <c r="FK133" s="24"/>
      <c r="FL133" s="24"/>
      <c r="FM133" s="24"/>
      <c r="FN133" s="24"/>
      <c r="FO133" s="24"/>
      <c r="FP133" s="24"/>
      <c r="FQ133" s="24"/>
      <c r="FR133" s="24"/>
      <c r="FS133" s="24"/>
      <c r="FT133" s="24"/>
      <c r="FU133" s="24"/>
      <c r="FV133" s="24"/>
      <c r="FW133" s="24"/>
      <c r="FX133" s="24"/>
      <c r="FY133" s="24"/>
      <c r="FZ133" s="24"/>
      <c r="GA133" s="24"/>
      <c r="GB133" s="24"/>
      <c r="GC133" s="24"/>
      <c r="GD133" s="24"/>
      <c r="GE133" s="24"/>
      <c r="GF133" s="24"/>
      <c r="GG133" s="24"/>
      <c r="GH133" s="24"/>
      <c r="GI133" s="24"/>
      <c r="GJ133" s="24"/>
      <c r="GK133" s="24"/>
      <c r="GL133" s="24"/>
      <c r="GM133" s="24"/>
      <c r="GN133" s="24"/>
      <c r="GO133" s="24"/>
      <c r="GP133" s="24"/>
      <c r="GQ133" s="24"/>
    </row>
    <row r="134" spans="2:199" x14ac:dyDescent="0.25">
      <c r="B134" s="76" t="s">
        <v>64</v>
      </c>
      <c r="C134" s="76"/>
      <c r="D134" s="76"/>
      <c r="E134" s="76"/>
      <c r="F134" s="76" t="s">
        <v>65</v>
      </c>
      <c r="G134" s="76"/>
      <c r="H134" s="76"/>
      <c r="I134" s="76"/>
      <c r="J134" s="76"/>
      <c r="K134" s="76"/>
      <c r="L134" s="76"/>
      <c r="M134" s="76"/>
      <c r="N134" s="76" t="s">
        <v>66</v>
      </c>
      <c r="O134" s="76"/>
      <c r="P134" s="76"/>
      <c r="Q134" s="76"/>
      <c r="R134" s="76"/>
      <c r="S134" s="76" t="s">
        <v>67</v>
      </c>
      <c r="T134" s="76"/>
      <c r="U134" s="76"/>
      <c r="V134" s="76"/>
      <c r="W134" s="76"/>
      <c r="X134" s="76"/>
      <c r="Y134" s="76"/>
      <c r="Z134" s="78"/>
      <c r="AA134" s="78"/>
      <c r="AB134" s="78"/>
      <c r="AC134" s="78"/>
      <c r="AD134" s="78"/>
      <c r="AE134" s="78"/>
      <c r="AF134" s="78"/>
      <c r="AG134" s="78"/>
      <c r="AH134" s="78"/>
      <c r="AI134" s="78"/>
      <c r="AJ134" s="78"/>
      <c r="AK134" s="78"/>
      <c r="AL134" s="78"/>
      <c r="AM134" s="27" t="s">
        <v>84</v>
      </c>
      <c r="AN134" s="4">
        <f>SUM(T129,T125,T123,T119,T117,T113,T111,T107,T105,T101,T99,T95,T93,T89,T87,T83,T81,T77)</f>
        <v>0</v>
      </c>
      <c r="AO134" s="26"/>
      <c r="AP134" s="26"/>
      <c r="AQ134" s="26"/>
      <c r="AR134" s="26"/>
      <c r="AS134" s="26"/>
      <c r="AT134" s="26"/>
      <c r="AU134" s="27" t="s">
        <v>86</v>
      </c>
      <c r="AV134" s="4">
        <f>SUM(AC125:AF127,AC119:AF121,AC113:AF115,AC107:AF109,AC101:AF103,AC95:AF97,AC89:AF91,AC83:AF85,AC77:AF79)</f>
        <v>0</v>
      </c>
      <c r="AW134" s="26"/>
      <c r="AX134" s="260" t="s">
        <v>134</v>
      </c>
      <c r="AY134" s="261"/>
      <c r="AZ134" s="261"/>
      <c r="BA134" s="50"/>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4"/>
      <c r="CJ134" s="24"/>
      <c r="CK134" s="24"/>
      <c r="CL134" s="24"/>
      <c r="CM134" s="24"/>
      <c r="CN134" s="24"/>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4"/>
      <c r="DP134" s="24"/>
      <c r="DQ134" s="24"/>
      <c r="DR134" s="24"/>
      <c r="DS134" s="24"/>
      <c r="DT134" s="24"/>
      <c r="DU134" s="24"/>
      <c r="DV134" s="24"/>
      <c r="DW134" s="24"/>
      <c r="DX134" s="24"/>
      <c r="DY134" s="24"/>
      <c r="DZ134" s="24"/>
      <c r="EA134" s="24"/>
      <c r="EB134" s="24"/>
      <c r="EC134" s="24"/>
      <c r="ED134" s="24"/>
      <c r="EE134" s="24"/>
      <c r="EF134" s="24"/>
      <c r="EG134" s="24"/>
      <c r="EH134" s="24"/>
      <c r="EI134" s="24"/>
      <c r="EJ134" s="24"/>
      <c r="EK134" s="24"/>
      <c r="EL134" s="24"/>
      <c r="EM134" s="24"/>
      <c r="EN134" s="24"/>
      <c r="EO134" s="24"/>
      <c r="EP134" s="24"/>
      <c r="EQ134" s="24"/>
      <c r="ER134" s="24"/>
      <c r="ES134" s="24"/>
      <c r="ET134" s="24"/>
      <c r="EU134" s="24"/>
      <c r="EV134" s="24"/>
      <c r="EW134" s="24"/>
      <c r="EX134" s="24"/>
      <c r="EY134" s="24"/>
      <c r="EZ134" s="24"/>
      <c r="FA134" s="24"/>
      <c r="FB134" s="24"/>
      <c r="FC134" s="24"/>
      <c r="FD134" s="24"/>
      <c r="FE134" s="24"/>
      <c r="FF134" s="24"/>
      <c r="FG134" s="24"/>
      <c r="FH134" s="24"/>
      <c r="FI134" s="24"/>
      <c r="FJ134" s="24"/>
      <c r="FK134" s="24"/>
      <c r="FL134" s="24"/>
      <c r="FM134" s="24"/>
      <c r="FN134" s="24"/>
      <c r="FO134" s="24"/>
      <c r="FP134" s="24"/>
      <c r="FQ134" s="24"/>
      <c r="FR134" s="24"/>
      <c r="FS134" s="24"/>
      <c r="FT134" s="24"/>
      <c r="FU134" s="24"/>
      <c r="FV134" s="24"/>
      <c r="FW134" s="24"/>
      <c r="FX134" s="24"/>
      <c r="FY134" s="24"/>
      <c r="FZ134" s="24"/>
      <c r="GA134" s="24"/>
      <c r="GB134" s="24"/>
      <c r="GC134" s="24"/>
      <c r="GD134" s="24"/>
      <c r="GE134" s="24"/>
      <c r="GF134" s="24"/>
      <c r="GG134" s="24"/>
      <c r="GH134" s="24"/>
      <c r="GI134" s="24"/>
      <c r="GJ134" s="24"/>
      <c r="GK134" s="24"/>
      <c r="GL134" s="24"/>
      <c r="GM134" s="24"/>
      <c r="GN134" s="24"/>
      <c r="GO134" s="24"/>
      <c r="GP134" s="24"/>
      <c r="GQ134" s="24"/>
    </row>
    <row r="135" spans="2:199" x14ac:dyDescent="0.25">
      <c r="B135" s="137" t="s">
        <v>40</v>
      </c>
      <c r="C135" s="138"/>
      <c r="D135" s="138"/>
      <c r="E135" s="138"/>
      <c r="F135" s="138"/>
      <c r="G135" s="138"/>
      <c r="H135" s="138"/>
      <c r="I135" s="138"/>
      <c r="J135" s="138"/>
      <c r="K135" s="138"/>
      <c r="L135" s="138"/>
      <c r="M135" s="138"/>
      <c r="N135" s="139"/>
      <c r="O135" s="6"/>
      <c r="P135" s="140" t="s">
        <v>41</v>
      </c>
      <c r="Q135" s="141"/>
      <c r="R135" s="141"/>
      <c r="S135" s="141"/>
      <c r="T135" s="141"/>
      <c r="U135" s="141"/>
      <c r="V135" s="141"/>
      <c r="W135" s="136"/>
      <c r="X135" s="22"/>
      <c r="Y135" s="140" t="s">
        <v>42</v>
      </c>
      <c r="Z135" s="141"/>
      <c r="AA135" s="141"/>
      <c r="AB135" s="141"/>
      <c r="AC135" s="141"/>
      <c r="AD135" s="141"/>
      <c r="AE135" s="141"/>
      <c r="AF135" s="136"/>
      <c r="AG135" s="140" t="s">
        <v>43</v>
      </c>
      <c r="AH135" s="141"/>
      <c r="AI135" s="141"/>
      <c r="AJ135" s="141"/>
      <c r="AK135" s="141"/>
      <c r="AL135" s="136"/>
      <c r="AM135" s="26"/>
      <c r="AN135" s="26"/>
      <c r="AO135" s="26"/>
      <c r="AP135" s="26"/>
      <c r="AQ135" s="26"/>
      <c r="AR135" s="26"/>
      <c r="AS135" s="26"/>
      <c r="AT135" s="26"/>
      <c r="AU135" s="26"/>
      <c r="AV135" s="26"/>
      <c r="AW135" s="26"/>
      <c r="AX135" s="51"/>
      <c r="AY135" s="51" t="s">
        <v>130</v>
      </c>
      <c r="AZ135" s="51" t="s">
        <v>131</v>
      </c>
      <c r="BA135" s="50" t="s">
        <v>133</v>
      </c>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c r="DO135" s="24"/>
      <c r="DP135" s="24"/>
      <c r="DQ135" s="24"/>
      <c r="DR135" s="24"/>
      <c r="DS135" s="24"/>
      <c r="DT135" s="24"/>
      <c r="DU135" s="24"/>
      <c r="DV135" s="24"/>
      <c r="DW135" s="24"/>
      <c r="DX135" s="24"/>
      <c r="DY135" s="24"/>
      <c r="DZ135" s="24"/>
      <c r="EA135" s="24"/>
      <c r="EB135" s="24"/>
      <c r="EC135" s="24"/>
      <c r="ED135" s="24"/>
      <c r="EE135" s="24"/>
      <c r="EF135" s="24"/>
      <c r="EG135" s="24"/>
      <c r="EH135" s="24"/>
      <c r="EI135" s="24"/>
      <c r="EJ135" s="24"/>
      <c r="EK135" s="24"/>
      <c r="EL135" s="24"/>
      <c r="EM135" s="24"/>
      <c r="EN135" s="24"/>
      <c r="EO135" s="24"/>
      <c r="EP135" s="24"/>
      <c r="EQ135" s="24"/>
      <c r="ER135" s="24"/>
      <c r="ES135" s="24"/>
      <c r="ET135" s="24"/>
      <c r="EU135" s="24"/>
      <c r="EV135" s="24"/>
      <c r="EW135" s="24"/>
      <c r="EX135" s="24"/>
      <c r="EY135" s="24"/>
      <c r="EZ135" s="24"/>
      <c r="FA135" s="24"/>
      <c r="FB135" s="24"/>
      <c r="FC135" s="24"/>
      <c r="FD135" s="24"/>
      <c r="FE135" s="24"/>
      <c r="FF135" s="24"/>
      <c r="FG135" s="24"/>
      <c r="FH135" s="24"/>
      <c r="FI135" s="24"/>
      <c r="FJ135" s="24"/>
      <c r="FK135" s="24"/>
      <c r="FL135" s="24"/>
      <c r="FM135" s="24"/>
      <c r="FN135" s="24"/>
      <c r="FO135" s="24"/>
      <c r="FP135" s="24"/>
      <c r="FQ135" s="24"/>
      <c r="FR135" s="24"/>
      <c r="FS135" s="24"/>
      <c r="FT135" s="24"/>
      <c r="FU135" s="24"/>
      <c r="FV135" s="24"/>
      <c r="FW135" s="24"/>
      <c r="FX135" s="24"/>
      <c r="FY135" s="24"/>
      <c r="FZ135" s="24"/>
      <c r="GA135" s="24"/>
      <c r="GB135" s="24"/>
      <c r="GC135" s="24"/>
      <c r="GD135" s="24"/>
      <c r="GE135" s="24"/>
      <c r="GF135" s="24"/>
      <c r="GG135" s="24"/>
      <c r="GH135" s="24"/>
      <c r="GI135" s="24"/>
      <c r="GJ135" s="24"/>
      <c r="GK135" s="24"/>
      <c r="GL135" s="24"/>
      <c r="GM135" s="24"/>
      <c r="GN135" s="24"/>
      <c r="GO135" s="24"/>
      <c r="GP135" s="24"/>
      <c r="GQ135" s="24"/>
    </row>
    <row r="136" spans="2:199" x14ac:dyDescent="0.25">
      <c r="B136" s="135" t="s">
        <v>106</v>
      </c>
      <c r="C136" s="136"/>
      <c r="D136" s="137" t="s">
        <v>70</v>
      </c>
      <c r="E136" s="138"/>
      <c r="F136" s="138"/>
      <c r="G136" s="138"/>
      <c r="H136" s="139"/>
      <c r="I136" s="138" t="s">
        <v>71</v>
      </c>
      <c r="J136" s="138"/>
      <c r="K136" s="138"/>
      <c r="L136" s="138"/>
      <c r="M136" s="138"/>
      <c r="N136" s="139"/>
      <c r="O136" s="23">
        <v>1</v>
      </c>
      <c r="P136" s="140" t="s">
        <v>44</v>
      </c>
      <c r="Q136" s="141"/>
      <c r="R136" s="141"/>
      <c r="S136" s="136"/>
      <c r="T136" s="140" t="s">
        <v>45</v>
      </c>
      <c r="U136" s="141"/>
      <c r="V136" s="141"/>
      <c r="W136" s="136"/>
      <c r="X136" s="22">
        <v>2</v>
      </c>
      <c r="Y136" s="140" t="s">
        <v>44</v>
      </c>
      <c r="Z136" s="141"/>
      <c r="AA136" s="141"/>
      <c r="AB136" s="136"/>
      <c r="AC136" s="140" t="s">
        <v>45</v>
      </c>
      <c r="AD136" s="141"/>
      <c r="AE136" s="141"/>
      <c r="AF136" s="136"/>
      <c r="AG136" s="140" t="s">
        <v>46</v>
      </c>
      <c r="AH136" s="141"/>
      <c r="AI136" s="141"/>
      <c r="AJ136" s="140" t="s">
        <v>47</v>
      </c>
      <c r="AK136" s="141"/>
      <c r="AL136" s="136"/>
      <c r="AM136" s="26"/>
      <c r="AN136" s="26"/>
      <c r="AO136" s="26"/>
      <c r="AP136" s="26"/>
      <c r="AQ136" s="26"/>
      <c r="AR136" s="26"/>
      <c r="AS136" s="26"/>
      <c r="AT136" s="26"/>
      <c r="AU136" s="26"/>
      <c r="AV136" s="26"/>
      <c r="AW136" s="26"/>
      <c r="AX136" s="51" t="s">
        <v>94</v>
      </c>
      <c r="AY136" s="51"/>
      <c r="AZ136" s="51"/>
      <c r="BA136" s="50">
        <f>AY136*AZ136</f>
        <v>0</v>
      </c>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c r="DO136" s="24"/>
      <c r="DP136" s="24"/>
      <c r="DQ136" s="24"/>
      <c r="DR136" s="24"/>
      <c r="DS136" s="24"/>
      <c r="DT136" s="24"/>
      <c r="DU136" s="24"/>
      <c r="DV136" s="24"/>
      <c r="DW136" s="24"/>
      <c r="DX136" s="24"/>
      <c r="DY136" s="24"/>
      <c r="DZ136" s="24"/>
      <c r="EA136" s="24"/>
      <c r="EB136" s="24"/>
      <c r="EC136" s="24"/>
      <c r="ED136" s="24"/>
      <c r="EE136" s="24"/>
      <c r="EF136" s="24"/>
      <c r="EG136" s="24"/>
      <c r="EH136" s="24"/>
      <c r="EI136" s="24"/>
      <c r="EJ136" s="24"/>
      <c r="EK136" s="24"/>
      <c r="EL136" s="24"/>
      <c r="EM136" s="24"/>
      <c r="EN136" s="24"/>
      <c r="EO136" s="24"/>
      <c r="EP136" s="24"/>
      <c r="EQ136" s="24"/>
      <c r="ER136" s="24"/>
      <c r="ES136" s="24"/>
      <c r="ET136" s="24"/>
      <c r="EU136" s="24"/>
      <c r="EV136" s="24"/>
      <c r="EW136" s="24"/>
      <c r="EX136" s="24"/>
      <c r="EY136" s="24"/>
      <c r="EZ136" s="24"/>
      <c r="FA136" s="24"/>
      <c r="FB136" s="24"/>
      <c r="FC136" s="24"/>
      <c r="FD136" s="24"/>
      <c r="FE136" s="24"/>
      <c r="FF136" s="24"/>
      <c r="FG136" s="24"/>
      <c r="FH136" s="24"/>
      <c r="FI136" s="24"/>
      <c r="FJ136" s="24"/>
      <c r="FK136" s="24"/>
      <c r="FL136" s="24"/>
      <c r="FM136" s="24"/>
      <c r="FN136" s="24"/>
      <c r="FO136" s="24"/>
      <c r="FP136" s="24"/>
      <c r="FQ136" s="24"/>
      <c r="FR136" s="24"/>
      <c r="FS136" s="24"/>
      <c r="FT136" s="24"/>
      <c r="FU136" s="24"/>
      <c r="FV136" s="24"/>
      <c r="FW136" s="24"/>
      <c r="FX136" s="24"/>
      <c r="FY136" s="24"/>
      <c r="FZ136" s="24"/>
      <c r="GA136" s="24"/>
      <c r="GB136" s="24"/>
      <c r="GC136" s="24"/>
      <c r="GD136" s="24"/>
      <c r="GE136" s="24"/>
      <c r="GF136" s="24"/>
      <c r="GG136" s="24"/>
      <c r="GH136" s="24"/>
      <c r="GI136" s="24"/>
      <c r="GJ136" s="24"/>
      <c r="GK136" s="24"/>
      <c r="GL136" s="24"/>
      <c r="GM136" s="24"/>
      <c r="GN136" s="24"/>
      <c r="GO136" s="24"/>
      <c r="GP136" s="24"/>
      <c r="GQ136" s="24"/>
    </row>
    <row r="137" spans="2:199" x14ac:dyDescent="0.25">
      <c r="B137" s="83"/>
      <c r="C137" s="120"/>
      <c r="D137" s="83"/>
      <c r="E137" s="121"/>
      <c r="F137" s="121"/>
      <c r="G137" s="121"/>
      <c r="H137" s="122"/>
      <c r="I137" s="83"/>
      <c r="J137" s="121"/>
      <c r="K137" s="121"/>
      <c r="L137" s="121"/>
      <c r="M137" s="121"/>
      <c r="N137" s="122"/>
      <c r="O137" s="20" t="s">
        <v>48</v>
      </c>
      <c r="P137" s="85"/>
      <c r="Q137" s="86"/>
      <c r="R137" s="86"/>
      <c r="S137" s="87"/>
      <c r="T137" s="85"/>
      <c r="U137" s="86"/>
      <c r="V137" s="86"/>
      <c r="W137" s="87"/>
      <c r="X137" s="20" t="s">
        <v>49</v>
      </c>
      <c r="Y137" s="85"/>
      <c r="Z137" s="86"/>
      <c r="AA137" s="86"/>
      <c r="AB137" s="87"/>
      <c r="AC137" s="85"/>
      <c r="AD137" s="255"/>
      <c r="AE137" s="255"/>
      <c r="AF137" s="256"/>
      <c r="AG137" s="83"/>
      <c r="AH137" s="84"/>
      <c r="AI137" s="84"/>
      <c r="AJ137" s="85"/>
      <c r="AK137" s="86"/>
      <c r="AL137" s="87"/>
      <c r="AM137" s="26"/>
      <c r="AN137" s="26"/>
      <c r="AO137" s="26"/>
      <c r="AP137" s="26"/>
      <c r="AQ137" s="26"/>
      <c r="AR137" s="26"/>
      <c r="AS137" s="26"/>
      <c r="AT137" s="26"/>
      <c r="AU137" s="26"/>
      <c r="AV137" s="26"/>
      <c r="AW137" s="26"/>
      <c r="AX137" s="51" t="s">
        <v>95</v>
      </c>
      <c r="AY137" s="51"/>
      <c r="AZ137" s="51"/>
      <c r="BA137" s="50">
        <f>AY137*AZ137</f>
        <v>0</v>
      </c>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c r="DO137" s="24"/>
      <c r="DP137" s="24"/>
      <c r="DQ137" s="24"/>
      <c r="DR137" s="24"/>
      <c r="DS137" s="24"/>
      <c r="DT137" s="24"/>
      <c r="DU137" s="24"/>
      <c r="DV137" s="24"/>
      <c r="DW137" s="24"/>
      <c r="DX137" s="24"/>
      <c r="DY137" s="24"/>
      <c r="DZ137" s="24"/>
      <c r="EA137" s="24"/>
      <c r="EB137" s="24"/>
      <c r="EC137" s="24"/>
      <c r="ED137" s="24"/>
      <c r="EE137" s="24"/>
      <c r="EF137" s="24"/>
      <c r="EG137" s="24"/>
      <c r="EH137" s="24"/>
      <c r="EI137" s="24"/>
      <c r="EJ137" s="24"/>
      <c r="EK137" s="24"/>
      <c r="EL137" s="24"/>
      <c r="EM137" s="24"/>
      <c r="EN137" s="24"/>
      <c r="EO137" s="24"/>
      <c r="EP137" s="24"/>
      <c r="EQ137" s="24"/>
      <c r="ER137" s="24"/>
      <c r="ES137" s="24"/>
      <c r="ET137" s="24"/>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c r="GQ137" s="24"/>
    </row>
    <row r="138" spans="2:199" x14ac:dyDescent="0.25">
      <c r="B138" s="83"/>
      <c r="C138" s="120"/>
      <c r="D138" s="83"/>
      <c r="E138" s="121"/>
      <c r="F138" s="121"/>
      <c r="G138" s="121"/>
      <c r="H138" s="122"/>
      <c r="I138" s="83"/>
      <c r="J138" s="121"/>
      <c r="K138" s="121"/>
      <c r="L138" s="121"/>
      <c r="M138" s="121"/>
      <c r="N138" s="122"/>
      <c r="O138" s="20" t="s">
        <v>52</v>
      </c>
      <c r="P138" s="85"/>
      <c r="Q138" s="86"/>
      <c r="R138" s="86"/>
      <c r="S138" s="87"/>
      <c r="T138" s="85"/>
      <c r="U138" s="86"/>
      <c r="V138" s="86"/>
      <c r="W138" s="87"/>
      <c r="X138" s="20" t="s">
        <v>51</v>
      </c>
      <c r="Y138" s="85"/>
      <c r="Z138" s="86"/>
      <c r="AA138" s="86"/>
      <c r="AB138" s="87"/>
      <c r="AC138" s="85"/>
      <c r="AD138" s="255"/>
      <c r="AE138" s="255"/>
      <c r="AF138" s="256"/>
      <c r="AG138" s="83"/>
      <c r="AH138" s="84"/>
      <c r="AI138" s="84"/>
      <c r="AJ138" s="85"/>
      <c r="AK138" s="86"/>
      <c r="AL138" s="87"/>
      <c r="AM138" s="26"/>
      <c r="AN138" s="26"/>
      <c r="AO138" s="26"/>
      <c r="AP138" s="26"/>
      <c r="AQ138" s="26"/>
      <c r="AR138" s="26"/>
      <c r="AS138" s="26"/>
      <c r="AT138" s="26"/>
      <c r="AU138" s="26"/>
      <c r="AV138" s="26"/>
      <c r="AW138" s="26"/>
      <c r="AX138" s="51" t="s">
        <v>132</v>
      </c>
      <c r="AY138" s="51"/>
      <c r="AZ138" s="51"/>
      <c r="BA138" s="50">
        <f>AY138*AZ138</f>
        <v>0</v>
      </c>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c r="DO138" s="24"/>
      <c r="DP138" s="24"/>
      <c r="DQ138" s="24"/>
      <c r="DR138" s="24"/>
      <c r="DS138" s="24"/>
      <c r="DT138" s="24"/>
      <c r="DU138" s="24"/>
      <c r="DV138" s="24"/>
      <c r="DW138" s="24"/>
      <c r="DX138" s="24"/>
      <c r="DY138" s="24"/>
      <c r="DZ138" s="24"/>
      <c r="EA138" s="24"/>
      <c r="EB138" s="24"/>
      <c r="EC138" s="24"/>
      <c r="ED138" s="24"/>
      <c r="EE138" s="24"/>
      <c r="EF138" s="24"/>
      <c r="EG138" s="24"/>
      <c r="EH138" s="24"/>
      <c r="EI138" s="24"/>
      <c r="EJ138" s="24"/>
      <c r="EK138" s="24"/>
      <c r="EL138" s="24"/>
      <c r="EM138" s="24"/>
      <c r="EN138" s="24"/>
      <c r="EO138" s="24"/>
      <c r="EP138" s="24"/>
      <c r="EQ138" s="24"/>
      <c r="ER138" s="24"/>
      <c r="ES138" s="24"/>
      <c r="ET138" s="24"/>
      <c r="EU138" s="24"/>
      <c r="EV138" s="24"/>
      <c r="EW138" s="24"/>
      <c r="EX138" s="24"/>
      <c r="EY138" s="24"/>
      <c r="EZ138" s="24"/>
      <c r="FA138" s="24"/>
      <c r="FB138" s="24"/>
      <c r="FC138" s="24"/>
      <c r="FD138" s="24"/>
      <c r="FE138" s="24"/>
      <c r="FF138" s="24"/>
      <c r="FG138" s="24"/>
      <c r="FH138" s="24"/>
      <c r="FI138" s="24"/>
      <c r="FJ138" s="24"/>
      <c r="FK138" s="24"/>
      <c r="FL138" s="24"/>
      <c r="FM138" s="24"/>
      <c r="FN138" s="24"/>
      <c r="FO138" s="24"/>
      <c r="FP138" s="24"/>
      <c r="FQ138" s="24"/>
      <c r="FR138" s="24"/>
      <c r="FS138" s="24"/>
      <c r="FT138" s="24"/>
      <c r="FU138" s="24"/>
      <c r="FV138" s="24"/>
      <c r="FW138" s="24"/>
      <c r="FX138" s="24"/>
      <c r="FY138" s="24"/>
      <c r="FZ138" s="24"/>
      <c r="GA138" s="24"/>
      <c r="GB138" s="24"/>
      <c r="GC138" s="24"/>
      <c r="GD138" s="24"/>
      <c r="GE138" s="24"/>
      <c r="GF138" s="24"/>
      <c r="GG138" s="24"/>
      <c r="GH138" s="24"/>
      <c r="GI138" s="24"/>
      <c r="GJ138" s="24"/>
      <c r="GK138" s="24"/>
      <c r="GL138" s="24"/>
      <c r="GM138" s="24"/>
      <c r="GN138" s="24"/>
      <c r="GO138" s="24"/>
      <c r="GP138" s="24"/>
      <c r="GQ138" s="24"/>
    </row>
    <row r="139" spans="2:199" x14ac:dyDescent="0.25">
      <c r="B139" s="83"/>
      <c r="C139" s="120"/>
      <c r="D139" s="83"/>
      <c r="E139" s="121"/>
      <c r="F139" s="121"/>
      <c r="G139" s="121"/>
      <c r="H139" s="122"/>
      <c r="I139" s="83"/>
      <c r="J139" s="121"/>
      <c r="K139" s="121"/>
      <c r="L139" s="121"/>
      <c r="M139" s="121"/>
      <c r="N139" s="122"/>
      <c r="O139" s="20" t="s">
        <v>50</v>
      </c>
      <c r="P139" s="85"/>
      <c r="Q139" s="86"/>
      <c r="R139" s="86"/>
      <c r="S139" s="87"/>
      <c r="T139" s="85"/>
      <c r="U139" s="86"/>
      <c r="V139" s="86"/>
      <c r="W139" s="87"/>
      <c r="X139" s="20" t="s">
        <v>53</v>
      </c>
      <c r="Y139" s="85"/>
      <c r="Z139" s="86"/>
      <c r="AA139" s="86"/>
      <c r="AB139" s="87"/>
      <c r="AC139" s="85"/>
      <c r="AD139" s="255"/>
      <c r="AE139" s="255"/>
      <c r="AF139" s="256"/>
      <c r="AG139" s="83"/>
      <c r="AH139" s="84"/>
      <c r="AI139" s="84"/>
      <c r="AJ139" s="85"/>
      <c r="AK139" s="86"/>
      <c r="AL139" s="87"/>
      <c r="AM139" s="26"/>
      <c r="AN139" s="26"/>
      <c r="AO139" s="26"/>
      <c r="AP139" s="26"/>
      <c r="AQ139" s="26"/>
      <c r="AR139" s="26"/>
      <c r="AS139" s="26"/>
      <c r="AT139" s="26"/>
      <c r="AU139" s="26"/>
      <c r="AV139" s="26"/>
      <c r="AW139" s="26"/>
      <c r="AX139" s="51" t="s">
        <v>97</v>
      </c>
      <c r="AY139" s="51"/>
      <c r="AZ139" s="51"/>
      <c r="BA139" s="50">
        <f>AY139*AZ139</f>
        <v>0</v>
      </c>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c r="DO139" s="24"/>
      <c r="DP139" s="24"/>
      <c r="DQ139" s="24"/>
      <c r="DR139" s="24"/>
      <c r="DS139" s="24"/>
      <c r="DT139" s="24"/>
      <c r="DU139" s="24"/>
      <c r="DV139" s="24"/>
      <c r="DW139" s="24"/>
      <c r="DX139" s="24"/>
      <c r="DY139" s="24"/>
      <c r="DZ139" s="24"/>
      <c r="EA139" s="24"/>
      <c r="EB139" s="24"/>
      <c r="EC139" s="24"/>
      <c r="ED139" s="24"/>
      <c r="EE139" s="24"/>
      <c r="EF139" s="24"/>
      <c r="EG139" s="24"/>
      <c r="EH139" s="24"/>
      <c r="EI139" s="24"/>
      <c r="EJ139" s="24"/>
      <c r="EK139" s="24"/>
      <c r="EL139" s="24"/>
      <c r="EM139" s="24"/>
      <c r="EN139" s="24"/>
      <c r="EO139" s="24"/>
      <c r="EP139" s="24"/>
      <c r="EQ139" s="24"/>
      <c r="ER139" s="24"/>
      <c r="ES139" s="24"/>
      <c r="ET139" s="24"/>
      <c r="EU139" s="24"/>
      <c r="EV139" s="24"/>
      <c r="EW139" s="24"/>
      <c r="EX139" s="24"/>
      <c r="EY139" s="24"/>
      <c r="EZ139" s="24"/>
      <c r="FA139" s="24"/>
      <c r="FB139" s="24"/>
      <c r="FC139" s="24"/>
      <c r="FD139" s="24"/>
      <c r="FE139" s="24"/>
      <c r="FF139" s="24"/>
      <c r="FG139" s="24"/>
      <c r="FH139" s="24"/>
      <c r="FI139" s="24"/>
      <c r="FJ139" s="24"/>
      <c r="FK139" s="24"/>
      <c r="FL139" s="24"/>
      <c r="FM139" s="24"/>
      <c r="FN139" s="24"/>
      <c r="FO139" s="24"/>
      <c r="FP139" s="24"/>
      <c r="FQ139" s="24"/>
      <c r="FR139" s="24"/>
      <c r="FS139" s="24"/>
      <c r="FT139" s="24"/>
      <c r="FU139" s="24"/>
      <c r="FV139" s="24"/>
      <c r="FW139" s="24"/>
      <c r="FX139" s="24"/>
      <c r="FY139" s="24"/>
      <c r="FZ139" s="24"/>
      <c r="GA139" s="24"/>
      <c r="GB139" s="24"/>
      <c r="GC139" s="24"/>
      <c r="GD139" s="24"/>
      <c r="GE139" s="24"/>
      <c r="GF139" s="24"/>
      <c r="GG139" s="24"/>
      <c r="GH139" s="24"/>
      <c r="GI139" s="24"/>
      <c r="GJ139" s="24"/>
      <c r="GK139" s="24"/>
      <c r="GL139" s="24"/>
      <c r="GM139" s="24"/>
      <c r="GN139" s="24"/>
      <c r="GO139" s="24"/>
      <c r="GP139" s="24"/>
      <c r="GQ139" s="24"/>
    </row>
    <row r="140" spans="2:199" x14ac:dyDescent="0.25">
      <c r="B140" s="123" t="s">
        <v>54</v>
      </c>
      <c r="C140" s="124"/>
      <c r="D140" s="125"/>
      <c r="E140" s="126"/>
      <c r="F140" s="127"/>
      <c r="G140" s="128"/>
      <c r="H140" s="123" t="s">
        <v>55</v>
      </c>
      <c r="I140" s="124"/>
      <c r="J140" s="129"/>
      <c r="K140" s="127"/>
      <c r="L140" s="127"/>
      <c r="M140" s="127"/>
      <c r="N140" s="128"/>
      <c r="O140" s="130"/>
      <c r="P140" s="131"/>
      <c r="Q140" s="131"/>
      <c r="R140" s="131"/>
      <c r="S140" s="131"/>
      <c r="T140" s="132"/>
      <c r="U140" s="133"/>
      <c r="V140" s="133"/>
      <c r="W140" s="134"/>
      <c r="X140" s="20" t="s">
        <v>56</v>
      </c>
      <c r="Y140" s="85"/>
      <c r="Z140" s="86"/>
      <c r="AA140" s="86"/>
      <c r="AB140" s="87"/>
      <c r="AC140" s="85"/>
      <c r="AD140" s="86"/>
      <c r="AE140" s="86"/>
      <c r="AF140" s="87"/>
      <c r="AG140" s="83"/>
      <c r="AH140" s="84"/>
      <c r="AI140" s="84"/>
      <c r="AJ140" s="85"/>
      <c r="AK140" s="86"/>
      <c r="AL140" s="87"/>
      <c r="AM140" s="26"/>
      <c r="AN140" s="26"/>
      <c r="AO140" s="26"/>
      <c r="AP140" s="26"/>
      <c r="AQ140" s="26"/>
      <c r="AR140" s="26"/>
      <c r="AS140" s="26"/>
      <c r="AT140" s="26"/>
      <c r="AU140" s="26"/>
      <c r="AV140" s="26"/>
      <c r="AW140" s="26"/>
      <c r="AX140" s="51" t="s">
        <v>98</v>
      </c>
      <c r="AY140" s="51"/>
      <c r="AZ140" s="51"/>
      <c r="BA140" s="50">
        <f>AY140*AZ140</f>
        <v>0</v>
      </c>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c r="DO140" s="24"/>
      <c r="DP140" s="24"/>
      <c r="DQ140" s="24"/>
      <c r="DR140" s="24"/>
      <c r="DS140" s="24"/>
      <c r="DT140" s="24"/>
      <c r="DU140" s="24"/>
      <c r="DV140" s="24"/>
      <c r="DW140" s="24"/>
      <c r="DX140" s="24"/>
      <c r="DY140" s="24"/>
      <c r="DZ140" s="24"/>
      <c r="EA140" s="24"/>
      <c r="EB140" s="24"/>
      <c r="EC140" s="24"/>
      <c r="ED140" s="24"/>
      <c r="EE140" s="24"/>
      <c r="EF140" s="24"/>
      <c r="EG140" s="24"/>
      <c r="EH140" s="24"/>
      <c r="EI140" s="24"/>
      <c r="EJ140" s="24"/>
      <c r="EK140" s="24"/>
      <c r="EL140" s="24"/>
      <c r="EM140" s="24"/>
      <c r="EN140" s="24"/>
      <c r="EO140" s="24"/>
      <c r="EP140" s="24"/>
      <c r="EQ140" s="24"/>
      <c r="ER140" s="24"/>
      <c r="ES140" s="24"/>
      <c r="ET140" s="24"/>
      <c r="EU140" s="24"/>
      <c r="EV140" s="24"/>
      <c r="EW140" s="24"/>
      <c r="EX140" s="24"/>
      <c r="EY140" s="24"/>
      <c r="EZ140" s="24"/>
      <c r="FA140" s="24"/>
      <c r="FB140" s="24"/>
      <c r="FC140" s="24"/>
      <c r="FD140" s="24"/>
      <c r="FE140" s="24"/>
      <c r="FF140" s="24"/>
      <c r="FG140" s="24"/>
      <c r="FH140" s="24"/>
      <c r="FI140" s="24"/>
      <c r="FJ140" s="24"/>
      <c r="FK140" s="24"/>
      <c r="FL140" s="24"/>
      <c r="FM140" s="24"/>
      <c r="FN140" s="24"/>
      <c r="FO140" s="24"/>
      <c r="FP140" s="24"/>
      <c r="FQ140" s="24"/>
      <c r="FR140" s="24"/>
      <c r="FS140" s="24"/>
      <c r="FT140" s="24"/>
      <c r="FU140" s="24"/>
      <c r="FV140" s="24"/>
      <c r="FW140" s="24"/>
      <c r="FX140" s="24"/>
      <c r="FY140" s="24"/>
      <c r="FZ140" s="24"/>
      <c r="GA140" s="24"/>
      <c r="GB140" s="24"/>
      <c r="GC140" s="24"/>
      <c r="GD140" s="24"/>
      <c r="GE140" s="24"/>
      <c r="GF140" s="24"/>
      <c r="GG140" s="24"/>
      <c r="GH140" s="24"/>
      <c r="GI140" s="24"/>
      <c r="GJ140" s="24"/>
      <c r="GK140" s="24"/>
      <c r="GL140" s="24"/>
      <c r="GM140" s="24"/>
      <c r="GN140" s="24"/>
      <c r="GO140" s="24"/>
      <c r="GP140" s="24"/>
      <c r="GQ140" s="24"/>
    </row>
    <row r="141" spans="2:199" ht="13.8" thickBot="1" x14ac:dyDescent="0.3">
      <c r="B141" s="3"/>
      <c r="C141" s="90" t="s">
        <v>143</v>
      </c>
      <c r="D141" s="91"/>
      <c r="E141" s="3"/>
      <c r="F141" s="47" t="s">
        <v>146</v>
      </c>
      <c r="G141" s="45"/>
      <c r="H141" s="3"/>
      <c r="I141" s="90" t="s">
        <v>145</v>
      </c>
      <c r="J141" s="92"/>
      <c r="K141" s="3"/>
      <c r="L141" s="90" t="s">
        <v>147</v>
      </c>
      <c r="M141" s="181"/>
      <c r="N141" s="91"/>
      <c r="O141" s="21" t="s">
        <v>57</v>
      </c>
      <c r="P141" s="96">
        <f>B141*0.33+E141*0.58</f>
        <v>0</v>
      </c>
      <c r="Q141" s="99"/>
      <c r="R141" s="99"/>
      <c r="S141" s="100"/>
      <c r="T141" s="96">
        <f>H141*0.33+K141*0.58</f>
        <v>0</v>
      </c>
      <c r="U141" s="99"/>
      <c r="V141" s="99"/>
      <c r="W141" s="100"/>
      <c r="X141" s="21" t="s">
        <v>21</v>
      </c>
      <c r="Y141" s="101">
        <f>SUM(Y137:AB140)</f>
        <v>0</v>
      </c>
      <c r="Z141" s="102"/>
      <c r="AA141" s="102"/>
      <c r="AB141" s="103"/>
      <c r="AC141" s="101">
        <f>SUM(AC137:AF140)</f>
        <v>0</v>
      </c>
      <c r="AD141" s="109"/>
      <c r="AE141" s="109"/>
      <c r="AF141" s="110"/>
      <c r="AG141" s="107"/>
      <c r="AH141" s="108"/>
      <c r="AI141" s="108"/>
      <c r="AJ141" s="101">
        <f>SUM(AJ137:AL140)</f>
        <v>0</v>
      </c>
      <c r="AK141" s="109"/>
      <c r="AL141" s="110"/>
      <c r="AM141" s="26"/>
      <c r="AN141" s="26"/>
      <c r="AO141" s="26"/>
      <c r="AP141" s="26"/>
      <c r="AQ141" s="26"/>
      <c r="AR141" s="26"/>
      <c r="AS141" s="26"/>
      <c r="AT141" s="26"/>
      <c r="AU141" s="26"/>
      <c r="AV141" s="26"/>
      <c r="AW141" s="26"/>
      <c r="AX141" s="51"/>
      <c r="AY141" s="51" t="s">
        <v>130</v>
      </c>
      <c r="AZ141" s="51" t="s">
        <v>131</v>
      </c>
      <c r="BA141" s="50" t="s">
        <v>133</v>
      </c>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c r="DO141" s="24"/>
      <c r="DP141" s="24"/>
      <c r="DQ141" s="24"/>
      <c r="DR141" s="24"/>
      <c r="DS141" s="24"/>
      <c r="DT141" s="24"/>
      <c r="DU141" s="24"/>
      <c r="DV141" s="24"/>
      <c r="DW141" s="24"/>
      <c r="DX141" s="24"/>
      <c r="DY141" s="24"/>
      <c r="DZ141" s="24"/>
      <c r="EA141" s="24"/>
      <c r="EB141" s="24"/>
      <c r="EC141" s="24"/>
      <c r="ED141" s="24"/>
      <c r="EE141" s="24"/>
      <c r="EF141" s="24"/>
      <c r="EG141" s="24"/>
      <c r="EH141" s="24"/>
      <c r="EI141" s="24"/>
      <c r="EJ141" s="24"/>
      <c r="EK141" s="24"/>
      <c r="EL141" s="24"/>
      <c r="EM141" s="24"/>
      <c r="EN141" s="24"/>
      <c r="EO141" s="24"/>
      <c r="EP141" s="24"/>
      <c r="EQ141" s="24"/>
      <c r="ER141" s="24"/>
      <c r="ES141" s="24"/>
      <c r="ET141" s="24"/>
      <c r="EU141" s="24"/>
      <c r="EV141" s="24"/>
      <c r="EW141" s="24"/>
      <c r="EX141" s="24"/>
      <c r="EY141" s="24"/>
      <c r="EZ141" s="24"/>
      <c r="FA141" s="24"/>
      <c r="FB141" s="24"/>
      <c r="FC141" s="24"/>
      <c r="FD141" s="24"/>
      <c r="FE141" s="24"/>
      <c r="FF141" s="24"/>
      <c r="FG141" s="24"/>
      <c r="FH141" s="24"/>
      <c r="FI141" s="24"/>
      <c r="FJ141" s="24"/>
      <c r="FK141" s="24"/>
      <c r="FL141" s="24"/>
      <c r="FM141" s="24"/>
      <c r="FN141" s="24"/>
      <c r="FO141" s="24"/>
      <c r="FP141" s="24"/>
      <c r="FQ141" s="24"/>
      <c r="FR141" s="24"/>
      <c r="FS141" s="24"/>
      <c r="FT141" s="24"/>
      <c r="FU141" s="24"/>
      <c r="FV141" s="24"/>
      <c r="FW141" s="24"/>
      <c r="FX141" s="24"/>
      <c r="FY141" s="24"/>
      <c r="FZ141" s="24"/>
      <c r="GA141" s="24"/>
      <c r="GB141" s="24"/>
      <c r="GC141" s="24"/>
      <c r="GD141" s="24"/>
      <c r="GE141" s="24"/>
      <c r="GF141" s="24"/>
      <c r="GG141" s="24"/>
      <c r="GH141" s="24"/>
      <c r="GI141" s="24"/>
      <c r="GJ141" s="24"/>
      <c r="GK141" s="24"/>
      <c r="GL141" s="24"/>
      <c r="GM141" s="24"/>
      <c r="GN141" s="24"/>
      <c r="GO141" s="24"/>
      <c r="GP141" s="24"/>
      <c r="GQ141" s="24"/>
    </row>
    <row r="142" spans="2:199" ht="13.8" thickTop="1" x14ac:dyDescent="0.25">
      <c r="B142" s="135" t="s">
        <v>107</v>
      </c>
      <c r="C142" s="136"/>
      <c r="D142" s="137" t="s">
        <v>70</v>
      </c>
      <c r="E142" s="138"/>
      <c r="F142" s="138"/>
      <c r="G142" s="138"/>
      <c r="H142" s="139"/>
      <c r="I142" s="138" t="s">
        <v>71</v>
      </c>
      <c r="J142" s="138"/>
      <c r="K142" s="138"/>
      <c r="L142" s="138"/>
      <c r="M142" s="138"/>
      <c r="N142" s="139"/>
      <c r="O142" s="23">
        <v>1</v>
      </c>
      <c r="P142" s="140" t="s">
        <v>44</v>
      </c>
      <c r="Q142" s="141"/>
      <c r="R142" s="141"/>
      <c r="S142" s="136"/>
      <c r="T142" s="140" t="s">
        <v>45</v>
      </c>
      <c r="U142" s="141"/>
      <c r="V142" s="141"/>
      <c r="W142" s="136"/>
      <c r="X142" s="22">
        <v>2</v>
      </c>
      <c r="Y142" s="140" t="s">
        <v>44</v>
      </c>
      <c r="Z142" s="141"/>
      <c r="AA142" s="141"/>
      <c r="AB142" s="136"/>
      <c r="AC142" s="140" t="s">
        <v>45</v>
      </c>
      <c r="AD142" s="141"/>
      <c r="AE142" s="141"/>
      <c r="AF142" s="136"/>
      <c r="AG142" s="140" t="s">
        <v>46</v>
      </c>
      <c r="AH142" s="141"/>
      <c r="AI142" s="141"/>
      <c r="AJ142" s="140" t="s">
        <v>47</v>
      </c>
      <c r="AK142" s="141"/>
      <c r="AL142" s="136"/>
      <c r="AM142" s="26"/>
      <c r="AN142" s="26"/>
      <c r="AO142" s="26"/>
      <c r="AP142" s="26"/>
      <c r="AQ142" s="26"/>
      <c r="AR142" s="26"/>
      <c r="AS142" s="26"/>
      <c r="AT142" s="26"/>
      <c r="AU142" s="26"/>
      <c r="AV142" s="26"/>
      <c r="AW142" s="26"/>
      <c r="AX142" s="51" t="s">
        <v>94</v>
      </c>
      <c r="AY142" s="51"/>
      <c r="AZ142" s="51"/>
      <c r="BA142" s="50">
        <f>AY142*AZ142</f>
        <v>0</v>
      </c>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c r="DO142" s="24"/>
      <c r="DP142" s="24"/>
      <c r="DQ142" s="24"/>
      <c r="DR142" s="24"/>
      <c r="DS142" s="24"/>
      <c r="DT142" s="24"/>
      <c r="DU142" s="24"/>
      <c r="DV142" s="24"/>
      <c r="DW142" s="24"/>
      <c r="DX142" s="24"/>
      <c r="DY142" s="24"/>
      <c r="DZ142" s="24"/>
      <c r="EA142" s="24"/>
      <c r="EB142" s="24"/>
      <c r="EC142" s="24"/>
      <c r="ED142" s="24"/>
      <c r="EE142" s="24"/>
      <c r="EF142" s="24"/>
      <c r="EG142" s="24"/>
      <c r="EH142" s="24"/>
      <c r="EI142" s="24"/>
      <c r="EJ142" s="24"/>
      <c r="EK142" s="24"/>
      <c r="EL142" s="24"/>
      <c r="EM142" s="24"/>
      <c r="EN142" s="24"/>
      <c r="EO142" s="24"/>
      <c r="EP142" s="24"/>
      <c r="EQ142" s="24"/>
      <c r="ER142" s="24"/>
      <c r="ES142" s="24"/>
      <c r="ET142" s="24"/>
      <c r="EU142" s="24"/>
      <c r="EV142" s="24"/>
      <c r="EW142" s="24"/>
      <c r="EX142" s="24"/>
      <c r="EY142" s="24"/>
      <c r="EZ142" s="24"/>
      <c r="FA142" s="24"/>
      <c r="FB142" s="24"/>
      <c r="FC142" s="24"/>
      <c r="FD142" s="24"/>
      <c r="FE142" s="24"/>
      <c r="FF142" s="24"/>
      <c r="FG142" s="24"/>
      <c r="FH142" s="24"/>
      <c r="FI142" s="24"/>
      <c r="FJ142" s="24"/>
      <c r="FK142" s="24"/>
      <c r="FL142" s="24"/>
      <c r="FM142" s="24"/>
      <c r="FN142" s="24"/>
      <c r="FO142" s="24"/>
      <c r="FP142" s="24"/>
      <c r="FQ142" s="24"/>
      <c r="FR142" s="24"/>
      <c r="FS142" s="24"/>
      <c r="FT142" s="24"/>
      <c r="FU142" s="24"/>
      <c r="FV142" s="24"/>
      <c r="FW142" s="24"/>
      <c r="FX142" s="24"/>
      <c r="FY142" s="24"/>
      <c r="FZ142" s="24"/>
      <c r="GA142" s="24"/>
      <c r="GB142" s="24"/>
      <c r="GC142" s="24"/>
      <c r="GD142" s="24"/>
      <c r="GE142" s="24"/>
      <c r="GF142" s="24"/>
      <c r="GG142" s="24"/>
      <c r="GH142" s="24"/>
      <c r="GI142" s="24"/>
      <c r="GJ142" s="24"/>
      <c r="GK142" s="24"/>
      <c r="GL142" s="24"/>
      <c r="GM142" s="24"/>
      <c r="GN142" s="24"/>
      <c r="GO142" s="24"/>
      <c r="GP142" s="24"/>
      <c r="GQ142" s="24"/>
    </row>
    <row r="143" spans="2:199" x14ac:dyDescent="0.25">
      <c r="B143" s="83"/>
      <c r="C143" s="120"/>
      <c r="D143" s="83"/>
      <c r="E143" s="121"/>
      <c r="F143" s="121"/>
      <c r="G143" s="121"/>
      <c r="H143" s="122"/>
      <c r="I143" s="83"/>
      <c r="J143" s="121"/>
      <c r="K143" s="121"/>
      <c r="L143" s="121"/>
      <c r="M143" s="121"/>
      <c r="N143" s="122"/>
      <c r="O143" s="20" t="s">
        <v>48</v>
      </c>
      <c r="P143" s="85"/>
      <c r="Q143" s="86"/>
      <c r="R143" s="86"/>
      <c r="S143" s="87"/>
      <c r="T143" s="85"/>
      <c r="U143" s="86"/>
      <c r="V143" s="86"/>
      <c r="W143" s="87"/>
      <c r="X143" s="20" t="s">
        <v>49</v>
      </c>
      <c r="Y143" s="85"/>
      <c r="Z143" s="86"/>
      <c r="AA143" s="86"/>
      <c r="AB143" s="87"/>
      <c r="AC143" s="85"/>
      <c r="AD143" s="255"/>
      <c r="AE143" s="255"/>
      <c r="AF143" s="256"/>
      <c r="AG143" s="83"/>
      <c r="AH143" s="84"/>
      <c r="AI143" s="84"/>
      <c r="AJ143" s="85"/>
      <c r="AK143" s="86"/>
      <c r="AL143" s="87"/>
      <c r="AM143" s="26"/>
      <c r="AN143" s="26"/>
      <c r="AO143" s="26"/>
      <c r="AP143" s="26"/>
      <c r="AQ143" s="26"/>
      <c r="AR143" s="26"/>
      <c r="AS143" s="26"/>
      <c r="AT143" s="26"/>
      <c r="AU143" s="26"/>
      <c r="AV143" s="26"/>
      <c r="AW143" s="26"/>
      <c r="AX143" s="51" t="s">
        <v>95</v>
      </c>
      <c r="AY143" s="51"/>
      <c r="AZ143" s="51"/>
      <c r="BA143" s="50">
        <f>AY143*AZ143</f>
        <v>0</v>
      </c>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c r="DO143" s="24"/>
      <c r="DP143" s="24"/>
      <c r="DQ143" s="24"/>
      <c r="DR143" s="24"/>
      <c r="DS143" s="24"/>
      <c r="DT143" s="24"/>
      <c r="DU143" s="24"/>
      <c r="DV143" s="24"/>
      <c r="DW143" s="24"/>
      <c r="DX143" s="24"/>
      <c r="DY143" s="24"/>
      <c r="DZ143" s="24"/>
      <c r="EA143" s="24"/>
      <c r="EB143" s="24"/>
      <c r="EC143" s="24"/>
      <c r="ED143" s="24"/>
      <c r="EE143" s="24"/>
      <c r="EF143" s="24"/>
      <c r="EG143" s="24"/>
      <c r="EH143" s="24"/>
      <c r="EI143" s="24"/>
      <c r="EJ143" s="24"/>
      <c r="EK143" s="24"/>
      <c r="EL143" s="24"/>
      <c r="EM143" s="24"/>
      <c r="EN143" s="24"/>
      <c r="EO143" s="24"/>
      <c r="EP143" s="24"/>
      <c r="EQ143" s="24"/>
      <c r="ER143" s="24"/>
      <c r="ES143" s="24"/>
      <c r="ET143" s="24"/>
      <c r="EU143" s="24"/>
      <c r="EV143" s="24"/>
      <c r="EW143" s="24"/>
      <c r="EX143" s="24"/>
      <c r="EY143" s="24"/>
      <c r="EZ143" s="24"/>
      <c r="FA143" s="24"/>
      <c r="FB143" s="24"/>
      <c r="FC143" s="24"/>
      <c r="FD143" s="24"/>
      <c r="FE143" s="24"/>
      <c r="FF143" s="24"/>
      <c r="FG143" s="24"/>
      <c r="FH143" s="24"/>
      <c r="FI143" s="24"/>
      <c r="FJ143" s="24"/>
      <c r="FK143" s="24"/>
      <c r="FL143" s="24"/>
      <c r="FM143" s="24"/>
      <c r="FN143" s="24"/>
      <c r="FO143" s="24"/>
      <c r="FP143" s="24"/>
      <c r="FQ143" s="24"/>
      <c r="FR143" s="24"/>
      <c r="FS143" s="24"/>
      <c r="FT143" s="24"/>
      <c r="FU143" s="24"/>
      <c r="FV143" s="24"/>
      <c r="FW143" s="24"/>
      <c r="FX143" s="24"/>
      <c r="FY143" s="24"/>
      <c r="FZ143" s="24"/>
      <c r="GA143" s="24"/>
      <c r="GB143" s="24"/>
      <c r="GC143" s="24"/>
      <c r="GD143" s="24"/>
      <c r="GE143" s="24"/>
      <c r="GF143" s="24"/>
      <c r="GG143" s="24"/>
      <c r="GH143" s="24"/>
      <c r="GI143" s="24"/>
      <c r="GJ143" s="24"/>
      <c r="GK143" s="24"/>
      <c r="GL143" s="24"/>
      <c r="GM143" s="24"/>
      <c r="GN143" s="24"/>
      <c r="GO143" s="24"/>
      <c r="GP143" s="24"/>
      <c r="GQ143" s="24"/>
    </row>
    <row r="144" spans="2:199" x14ac:dyDescent="0.25">
      <c r="B144" s="83"/>
      <c r="C144" s="120"/>
      <c r="D144" s="83"/>
      <c r="E144" s="121"/>
      <c r="F144" s="121"/>
      <c r="G144" s="121"/>
      <c r="H144" s="122"/>
      <c r="I144" s="83"/>
      <c r="J144" s="121"/>
      <c r="K144" s="121"/>
      <c r="L144" s="121"/>
      <c r="M144" s="121"/>
      <c r="N144" s="122"/>
      <c r="O144" s="20" t="s">
        <v>52</v>
      </c>
      <c r="P144" s="85"/>
      <c r="Q144" s="86"/>
      <c r="R144" s="86"/>
      <c r="S144" s="87"/>
      <c r="T144" s="85"/>
      <c r="U144" s="86"/>
      <c r="V144" s="86"/>
      <c r="W144" s="87"/>
      <c r="X144" s="20" t="s">
        <v>51</v>
      </c>
      <c r="Y144" s="85"/>
      <c r="Z144" s="86"/>
      <c r="AA144" s="86"/>
      <c r="AB144" s="87"/>
      <c r="AC144" s="85"/>
      <c r="AD144" s="255"/>
      <c r="AE144" s="255"/>
      <c r="AF144" s="256"/>
      <c r="AG144" s="83"/>
      <c r="AH144" s="84"/>
      <c r="AI144" s="84"/>
      <c r="AJ144" s="85"/>
      <c r="AK144" s="86"/>
      <c r="AL144" s="87"/>
      <c r="AM144" s="26"/>
      <c r="AN144" s="26"/>
      <c r="AO144" s="26"/>
      <c r="AP144" s="26"/>
      <c r="AQ144" s="26"/>
      <c r="AR144" s="26"/>
      <c r="AS144" s="26"/>
      <c r="AT144" s="26"/>
      <c r="AU144" s="26"/>
      <c r="AV144" s="26"/>
      <c r="AW144" s="26"/>
      <c r="AX144" s="51" t="s">
        <v>132</v>
      </c>
      <c r="AY144" s="51"/>
      <c r="AZ144" s="51"/>
      <c r="BA144" s="50">
        <f>AY144*AZ144</f>
        <v>0</v>
      </c>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c r="DU144" s="24"/>
      <c r="DV144" s="24"/>
      <c r="DW144" s="24"/>
      <c r="DX144" s="24"/>
      <c r="DY144" s="24"/>
      <c r="DZ144" s="24"/>
      <c r="EA144" s="24"/>
      <c r="EB144" s="24"/>
      <c r="EC144" s="24"/>
      <c r="ED144" s="24"/>
      <c r="EE144" s="24"/>
      <c r="EF144" s="24"/>
      <c r="EG144" s="24"/>
      <c r="EH144" s="24"/>
      <c r="EI144" s="24"/>
      <c r="EJ144" s="24"/>
      <c r="EK144" s="24"/>
      <c r="EL144" s="24"/>
      <c r="EM144" s="24"/>
      <c r="EN144" s="24"/>
      <c r="EO144" s="24"/>
      <c r="EP144" s="24"/>
      <c r="EQ144" s="24"/>
      <c r="ER144" s="24"/>
      <c r="ES144" s="24"/>
      <c r="ET144" s="24"/>
      <c r="EU144" s="24"/>
      <c r="EV144" s="24"/>
      <c r="EW144" s="24"/>
      <c r="EX144" s="24"/>
      <c r="EY144" s="24"/>
      <c r="EZ144" s="24"/>
      <c r="FA144" s="24"/>
      <c r="FB144" s="24"/>
      <c r="FC144" s="24"/>
      <c r="FD144" s="24"/>
      <c r="FE144" s="24"/>
      <c r="FF144" s="24"/>
      <c r="FG144" s="24"/>
      <c r="FH144" s="24"/>
      <c r="FI144" s="24"/>
      <c r="FJ144" s="24"/>
      <c r="FK144" s="24"/>
      <c r="FL144" s="24"/>
      <c r="FM144" s="24"/>
      <c r="FN144" s="24"/>
      <c r="FO144" s="24"/>
      <c r="FP144" s="24"/>
      <c r="FQ144" s="24"/>
      <c r="FR144" s="24"/>
      <c r="FS144" s="24"/>
      <c r="FT144" s="24"/>
      <c r="FU144" s="24"/>
      <c r="FV144" s="24"/>
      <c r="FW144" s="24"/>
      <c r="FX144" s="24"/>
      <c r="FY144" s="24"/>
      <c r="FZ144" s="24"/>
      <c r="GA144" s="24"/>
      <c r="GB144" s="24"/>
      <c r="GC144" s="24"/>
      <c r="GD144" s="24"/>
      <c r="GE144" s="24"/>
      <c r="GF144" s="24"/>
      <c r="GG144" s="24"/>
      <c r="GH144" s="24"/>
      <c r="GI144" s="24"/>
      <c r="GJ144" s="24"/>
      <c r="GK144" s="24"/>
      <c r="GL144" s="24"/>
      <c r="GM144" s="24"/>
      <c r="GN144" s="24"/>
      <c r="GO144" s="24"/>
      <c r="GP144" s="24"/>
      <c r="GQ144" s="24"/>
    </row>
    <row r="145" spans="2:199" x14ac:dyDescent="0.25">
      <c r="B145" s="83"/>
      <c r="C145" s="120"/>
      <c r="D145" s="83"/>
      <c r="E145" s="121"/>
      <c r="F145" s="121"/>
      <c r="G145" s="121"/>
      <c r="H145" s="122"/>
      <c r="I145" s="83"/>
      <c r="J145" s="121"/>
      <c r="K145" s="121"/>
      <c r="L145" s="121"/>
      <c r="M145" s="121"/>
      <c r="N145" s="122"/>
      <c r="O145" s="20" t="s">
        <v>50</v>
      </c>
      <c r="P145" s="85"/>
      <c r="Q145" s="86"/>
      <c r="R145" s="86"/>
      <c r="S145" s="87"/>
      <c r="T145" s="85"/>
      <c r="U145" s="86"/>
      <c r="V145" s="86"/>
      <c r="W145" s="87"/>
      <c r="X145" s="20" t="s">
        <v>53</v>
      </c>
      <c r="Y145" s="85"/>
      <c r="Z145" s="86"/>
      <c r="AA145" s="86"/>
      <c r="AB145" s="87"/>
      <c r="AC145" s="85"/>
      <c r="AD145" s="255"/>
      <c r="AE145" s="255"/>
      <c r="AF145" s="256"/>
      <c r="AG145" s="83"/>
      <c r="AH145" s="84"/>
      <c r="AI145" s="84"/>
      <c r="AJ145" s="85"/>
      <c r="AK145" s="86"/>
      <c r="AL145" s="87"/>
      <c r="AM145" s="26"/>
      <c r="AN145" s="26"/>
      <c r="AO145" s="26"/>
      <c r="AP145" s="26"/>
      <c r="AQ145" s="26"/>
      <c r="AR145" s="26"/>
      <c r="AS145" s="26"/>
      <c r="AT145" s="26"/>
      <c r="AU145" s="26"/>
      <c r="AV145" s="26"/>
      <c r="AW145" s="26"/>
      <c r="AX145" s="51" t="s">
        <v>97</v>
      </c>
      <c r="AY145" s="51"/>
      <c r="AZ145" s="51"/>
      <c r="BA145" s="50">
        <f>AY145*AZ145</f>
        <v>0</v>
      </c>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c r="DU145" s="24"/>
      <c r="DV145" s="24"/>
      <c r="DW145" s="24"/>
      <c r="DX145" s="24"/>
      <c r="DY145" s="24"/>
      <c r="DZ145" s="24"/>
      <c r="EA145" s="24"/>
      <c r="EB145" s="24"/>
      <c r="EC145" s="24"/>
      <c r="ED145" s="24"/>
      <c r="EE145" s="24"/>
      <c r="EF145" s="24"/>
      <c r="EG145" s="24"/>
      <c r="EH145" s="24"/>
      <c r="EI145" s="24"/>
      <c r="EJ145" s="24"/>
      <c r="EK145" s="24"/>
      <c r="EL145" s="24"/>
      <c r="EM145" s="24"/>
      <c r="EN145" s="24"/>
      <c r="EO145" s="24"/>
      <c r="EP145" s="24"/>
      <c r="EQ145" s="24"/>
      <c r="ER145" s="24"/>
      <c r="ES145" s="24"/>
      <c r="ET145" s="24"/>
      <c r="EU145" s="24"/>
      <c r="EV145" s="24"/>
      <c r="EW145" s="24"/>
      <c r="EX145" s="24"/>
      <c r="EY145" s="24"/>
      <c r="EZ145" s="24"/>
      <c r="FA145" s="24"/>
      <c r="FB145" s="24"/>
      <c r="FC145" s="24"/>
      <c r="FD145" s="24"/>
      <c r="FE145" s="24"/>
      <c r="FF145" s="24"/>
      <c r="FG145" s="24"/>
      <c r="FH145" s="24"/>
      <c r="FI145" s="24"/>
      <c r="FJ145" s="24"/>
      <c r="FK145" s="24"/>
      <c r="FL145" s="24"/>
      <c r="FM145" s="24"/>
      <c r="FN145" s="24"/>
      <c r="FO145" s="24"/>
      <c r="FP145" s="24"/>
      <c r="FQ145" s="24"/>
      <c r="FR145" s="24"/>
      <c r="FS145" s="24"/>
      <c r="FT145" s="24"/>
      <c r="FU145" s="24"/>
      <c r="FV145" s="24"/>
      <c r="FW145" s="24"/>
      <c r="FX145" s="24"/>
      <c r="FY145" s="24"/>
      <c r="FZ145" s="24"/>
      <c r="GA145" s="24"/>
      <c r="GB145" s="24"/>
      <c r="GC145" s="24"/>
      <c r="GD145" s="24"/>
      <c r="GE145" s="24"/>
      <c r="GF145" s="24"/>
      <c r="GG145" s="24"/>
      <c r="GH145" s="24"/>
      <c r="GI145" s="24"/>
      <c r="GJ145" s="24"/>
      <c r="GK145" s="24"/>
      <c r="GL145" s="24"/>
      <c r="GM145" s="24"/>
      <c r="GN145" s="24"/>
      <c r="GO145" s="24"/>
      <c r="GP145" s="24"/>
      <c r="GQ145" s="24"/>
    </row>
    <row r="146" spans="2:199" x14ac:dyDescent="0.25">
      <c r="B146" s="123" t="s">
        <v>54</v>
      </c>
      <c r="C146" s="124"/>
      <c r="D146" s="125"/>
      <c r="E146" s="126"/>
      <c r="F146" s="127"/>
      <c r="G146" s="128"/>
      <c r="H146" s="123" t="s">
        <v>55</v>
      </c>
      <c r="I146" s="124"/>
      <c r="J146" s="129"/>
      <c r="K146" s="127"/>
      <c r="L146" s="127"/>
      <c r="M146" s="127"/>
      <c r="N146" s="128"/>
      <c r="O146" s="130"/>
      <c r="P146" s="131"/>
      <c r="Q146" s="131"/>
      <c r="R146" s="131"/>
      <c r="S146" s="131"/>
      <c r="T146" s="132"/>
      <c r="U146" s="133"/>
      <c r="V146" s="133"/>
      <c r="W146" s="134"/>
      <c r="X146" s="20" t="s">
        <v>56</v>
      </c>
      <c r="Y146" s="85"/>
      <c r="Z146" s="86"/>
      <c r="AA146" s="86"/>
      <c r="AB146" s="87"/>
      <c r="AC146" s="85"/>
      <c r="AD146" s="86"/>
      <c r="AE146" s="86"/>
      <c r="AF146" s="87"/>
      <c r="AG146" s="83"/>
      <c r="AH146" s="84"/>
      <c r="AI146" s="84"/>
      <c r="AJ146" s="85"/>
      <c r="AK146" s="86"/>
      <c r="AL146" s="87"/>
      <c r="AM146" s="26"/>
      <c r="AN146" s="26"/>
      <c r="AO146" s="26"/>
      <c r="AP146" s="26"/>
      <c r="AQ146" s="26"/>
      <c r="AR146" s="26"/>
      <c r="AS146" s="26"/>
      <c r="AT146" s="26"/>
      <c r="AU146" s="26"/>
      <c r="AV146" s="26"/>
      <c r="AW146" s="26"/>
      <c r="AX146" s="51" t="s">
        <v>98</v>
      </c>
      <c r="AY146" s="51"/>
      <c r="AZ146" s="51"/>
      <c r="BA146" s="50">
        <f>AY146*AZ146</f>
        <v>0</v>
      </c>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c r="DO146" s="24"/>
      <c r="DP146" s="24"/>
      <c r="DQ146" s="24"/>
      <c r="DR146" s="24"/>
      <c r="DS146" s="24"/>
      <c r="DT146" s="24"/>
      <c r="DU146" s="24"/>
      <c r="DV146" s="24"/>
      <c r="DW146" s="24"/>
      <c r="DX146" s="24"/>
      <c r="DY146" s="24"/>
      <c r="DZ146" s="24"/>
      <c r="EA146" s="24"/>
      <c r="EB146" s="24"/>
      <c r="EC146" s="24"/>
      <c r="ED146" s="24"/>
      <c r="EE146" s="24"/>
      <c r="EF146" s="24"/>
      <c r="EG146" s="24"/>
      <c r="EH146" s="24"/>
      <c r="EI146" s="24"/>
      <c r="EJ146" s="24"/>
      <c r="EK146" s="24"/>
      <c r="EL146" s="24"/>
      <c r="EM146" s="24"/>
      <c r="EN146" s="24"/>
      <c r="EO146" s="24"/>
      <c r="EP146" s="24"/>
      <c r="EQ146" s="24"/>
      <c r="ER146" s="24"/>
      <c r="ES146" s="24"/>
      <c r="ET146" s="24"/>
      <c r="EU146" s="24"/>
      <c r="EV146" s="24"/>
      <c r="EW146" s="24"/>
      <c r="EX146" s="24"/>
      <c r="EY146" s="24"/>
      <c r="EZ146" s="24"/>
      <c r="FA146" s="24"/>
      <c r="FB146" s="24"/>
      <c r="FC146" s="24"/>
      <c r="FD146" s="24"/>
      <c r="FE146" s="24"/>
      <c r="FF146" s="24"/>
      <c r="FG146" s="24"/>
      <c r="FH146" s="24"/>
      <c r="FI146" s="24"/>
      <c r="FJ146" s="24"/>
      <c r="FK146" s="24"/>
      <c r="FL146" s="24"/>
      <c r="FM146" s="24"/>
      <c r="FN146" s="24"/>
      <c r="FO146" s="24"/>
      <c r="FP146" s="24"/>
      <c r="FQ146" s="24"/>
      <c r="FR146" s="24"/>
      <c r="FS146" s="24"/>
      <c r="FT146" s="24"/>
      <c r="FU146" s="24"/>
      <c r="FV146" s="24"/>
      <c r="FW146" s="24"/>
      <c r="FX146" s="24"/>
      <c r="FY146" s="24"/>
      <c r="FZ146" s="24"/>
      <c r="GA146" s="24"/>
      <c r="GB146" s="24"/>
      <c r="GC146" s="24"/>
      <c r="GD146" s="24"/>
      <c r="GE146" s="24"/>
      <c r="GF146" s="24"/>
      <c r="GG146" s="24"/>
      <c r="GH146" s="24"/>
      <c r="GI146" s="24"/>
      <c r="GJ146" s="24"/>
      <c r="GK146" s="24"/>
      <c r="GL146" s="24"/>
      <c r="GM146" s="24"/>
      <c r="GN146" s="24"/>
      <c r="GO146" s="24"/>
      <c r="GP146" s="24"/>
      <c r="GQ146" s="24"/>
    </row>
    <row r="147" spans="2:199" ht="13.8" thickBot="1" x14ac:dyDescent="0.3">
      <c r="B147" s="3"/>
      <c r="C147" s="90" t="s">
        <v>143</v>
      </c>
      <c r="D147" s="91"/>
      <c r="E147" s="3"/>
      <c r="F147" s="47" t="s">
        <v>146</v>
      </c>
      <c r="G147" s="45"/>
      <c r="H147" s="3"/>
      <c r="I147" s="90" t="s">
        <v>145</v>
      </c>
      <c r="J147" s="92"/>
      <c r="K147" s="3"/>
      <c r="L147" s="90" t="s">
        <v>147</v>
      </c>
      <c r="M147" s="181"/>
      <c r="N147" s="91"/>
      <c r="O147" s="21" t="s">
        <v>57</v>
      </c>
      <c r="P147" s="96">
        <f>B147*0.33+E147*0.58</f>
        <v>0</v>
      </c>
      <c r="Q147" s="99"/>
      <c r="R147" s="99"/>
      <c r="S147" s="100"/>
      <c r="T147" s="96">
        <f>H147*0.33+K147*0.58</f>
        <v>0</v>
      </c>
      <c r="U147" s="99"/>
      <c r="V147" s="99"/>
      <c r="W147" s="100"/>
      <c r="X147" s="21" t="s">
        <v>21</v>
      </c>
      <c r="Y147" s="101">
        <f>SUM(Y143:AB146)</f>
        <v>0</v>
      </c>
      <c r="Z147" s="102"/>
      <c r="AA147" s="102"/>
      <c r="AB147" s="103"/>
      <c r="AC147" s="101">
        <f>SUM(AC143:AF146)</f>
        <v>0</v>
      </c>
      <c r="AD147" s="109"/>
      <c r="AE147" s="109"/>
      <c r="AF147" s="110"/>
      <c r="AG147" s="107"/>
      <c r="AH147" s="108"/>
      <c r="AI147" s="108"/>
      <c r="AJ147" s="101">
        <f>SUM(AJ143:AL146)</f>
        <v>0</v>
      </c>
      <c r="AK147" s="109"/>
      <c r="AL147" s="110"/>
      <c r="AM147" s="26"/>
      <c r="AN147" s="26"/>
      <c r="AO147" s="26"/>
      <c r="AP147" s="26"/>
      <c r="AQ147" s="26"/>
      <c r="AR147" s="26"/>
      <c r="AS147" s="26"/>
      <c r="AT147" s="26"/>
      <c r="AU147" s="26"/>
      <c r="AV147" s="26"/>
      <c r="AW147" s="26"/>
      <c r="AX147" s="51"/>
      <c r="AY147" s="51" t="s">
        <v>130</v>
      </c>
      <c r="AZ147" s="51" t="s">
        <v>131</v>
      </c>
      <c r="BA147" s="50" t="s">
        <v>133</v>
      </c>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4"/>
      <c r="CJ147" s="24"/>
      <c r="CK147" s="24"/>
      <c r="CL147" s="24"/>
      <c r="CM147" s="24"/>
      <c r="CN147" s="24"/>
      <c r="CO147" s="24"/>
      <c r="CP147" s="24"/>
      <c r="CQ147" s="24"/>
      <c r="CR147" s="24"/>
      <c r="CS147" s="24"/>
      <c r="CT147" s="24"/>
      <c r="CU147" s="24"/>
      <c r="CV147" s="24"/>
      <c r="CW147" s="24"/>
      <c r="CX147" s="24"/>
      <c r="CY147" s="24"/>
      <c r="CZ147" s="24"/>
      <c r="DA147" s="24"/>
      <c r="DB147" s="24"/>
      <c r="DC147" s="24"/>
      <c r="DD147" s="24"/>
      <c r="DE147" s="24"/>
      <c r="DF147" s="24"/>
      <c r="DG147" s="24"/>
      <c r="DH147" s="24"/>
      <c r="DI147" s="24"/>
      <c r="DJ147" s="24"/>
      <c r="DK147" s="24"/>
      <c r="DL147" s="24"/>
      <c r="DM147" s="24"/>
      <c r="DN147" s="24"/>
      <c r="DO147" s="24"/>
      <c r="DP147" s="24"/>
      <c r="DQ147" s="24"/>
      <c r="DR147" s="24"/>
      <c r="DS147" s="24"/>
      <c r="DT147" s="24"/>
      <c r="DU147" s="24"/>
      <c r="DV147" s="24"/>
      <c r="DW147" s="24"/>
      <c r="DX147" s="24"/>
      <c r="DY147" s="24"/>
      <c r="DZ147" s="24"/>
      <c r="EA147" s="24"/>
      <c r="EB147" s="24"/>
      <c r="EC147" s="24"/>
      <c r="ED147" s="24"/>
      <c r="EE147" s="24"/>
      <c r="EF147" s="24"/>
      <c r="EG147" s="24"/>
      <c r="EH147" s="24"/>
      <c r="EI147" s="24"/>
      <c r="EJ147" s="24"/>
      <c r="EK147" s="24"/>
      <c r="EL147" s="24"/>
      <c r="EM147" s="24"/>
      <c r="EN147" s="24"/>
      <c r="EO147" s="24"/>
      <c r="EP147" s="24"/>
      <c r="EQ147" s="24"/>
      <c r="ER147" s="24"/>
      <c r="ES147" s="24"/>
      <c r="ET147" s="24"/>
      <c r="EU147" s="24"/>
      <c r="EV147" s="24"/>
      <c r="EW147" s="24"/>
      <c r="EX147" s="24"/>
      <c r="EY147" s="24"/>
      <c r="EZ147" s="24"/>
      <c r="FA147" s="24"/>
      <c r="FB147" s="24"/>
      <c r="FC147" s="24"/>
      <c r="FD147" s="24"/>
      <c r="FE147" s="24"/>
      <c r="FF147" s="24"/>
      <c r="FG147" s="24"/>
      <c r="FH147" s="24"/>
      <c r="FI147" s="24"/>
      <c r="FJ147" s="24"/>
      <c r="FK147" s="24"/>
      <c r="FL147" s="24"/>
      <c r="FM147" s="24"/>
      <c r="FN147" s="24"/>
      <c r="FO147" s="24"/>
      <c r="FP147" s="24"/>
      <c r="FQ147" s="24"/>
      <c r="FR147" s="24"/>
      <c r="FS147" s="24"/>
      <c r="FT147" s="24"/>
      <c r="FU147" s="24"/>
      <c r="FV147" s="24"/>
      <c r="FW147" s="24"/>
      <c r="FX147" s="24"/>
      <c r="FY147" s="24"/>
      <c r="FZ147" s="24"/>
      <c r="GA147" s="24"/>
      <c r="GB147" s="24"/>
      <c r="GC147" s="24"/>
      <c r="GD147" s="24"/>
      <c r="GE147" s="24"/>
      <c r="GF147" s="24"/>
      <c r="GG147" s="24"/>
      <c r="GH147" s="24"/>
      <c r="GI147" s="24"/>
      <c r="GJ147" s="24"/>
      <c r="GK147" s="24"/>
      <c r="GL147" s="24"/>
      <c r="GM147" s="24"/>
      <c r="GN147" s="24"/>
      <c r="GO147" s="24"/>
      <c r="GP147" s="24"/>
      <c r="GQ147" s="24"/>
    </row>
    <row r="148" spans="2:199" ht="13.8" thickTop="1" x14ac:dyDescent="0.25">
      <c r="B148" s="135" t="s">
        <v>108</v>
      </c>
      <c r="C148" s="136"/>
      <c r="D148" s="137" t="s">
        <v>70</v>
      </c>
      <c r="E148" s="138"/>
      <c r="F148" s="138"/>
      <c r="G148" s="138"/>
      <c r="H148" s="139"/>
      <c r="I148" s="138" t="s">
        <v>71</v>
      </c>
      <c r="J148" s="138"/>
      <c r="K148" s="138"/>
      <c r="L148" s="138"/>
      <c r="M148" s="138"/>
      <c r="N148" s="139"/>
      <c r="O148" s="23">
        <v>1</v>
      </c>
      <c r="P148" s="140" t="s">
        <v>44</v>
      </c>
      <c r="Q148" s="141"/>
      <c r="R148" s="141"/>
      <c r="S148" s="136"/>
      <c r="T148" s="140" t="s">
        <v>45</v>
      </c>
      <c r="U148" s="141"/>
      <c r="V148" s="141"/>
      <c r="W148" s="136"/>
      <c r="X148" s="22">
        <v>2</v>
      </c>
      <c r="Y148" s="140" t="s">
        <v>44</v>
      </c>
      <c r="Z148" s="141"/>
      <c r="AA148" s="141"/>
      <c r="AB148" s="136"/>
      <c r="AC148" s="140" t="s">
        <v>45</v>
      </c>
      <c r="AD148" s="141"/>
      <c r="AE148" s="141"/>
      <c r="AF148" s="136"/>
      <c r="AG148" s="140" t="s">
        <v>46</v>
      </c>
      <c r="AH148" s="141"/>
      <c r="AI148" s="141"/>
      <c r="AJ148" s="140" t="s">
        <v>47</v>
      </c>
      <c r="AK148" s="141"/>
      <c r="AL148" s="136"/>
      <c r="AM148" s="26"/>
      <c r="AN148" s="26"/>
      <c r="AO148" s="26"/>
      <c r="AP148" s="26"/>
      <c r="AQ148" s="26"/>
      <c r="AR148" s="26"/>
      <c r="AS148" s="26"/>
      <c r="AT148" s="26"/>
      <c r="AU148" s="26"/>
      <c r="AV148" s="26"/>
      <c r="AW148" s="26"/>
      <c r="AX148" s="51" t="s">
        <v>94</v>
      </c>
      <c r="AY148" s="51"/>
      <c r="AZ148" s="51"/>
      <c r="BA148" s="50">
        <f>AY148*AZ148</f>
        <v>0</v>
      </c>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4"/>
      <c r="CJ148" s="24"/>
      <c r="CK148" s="24"/>
      <c r="CL148" s="24"/>
      <c r="CM148" s="24"/>
      <c r="CN148" s="24"/>
      <c r="CO148" s="24"/>
      <c r="CP148" s="24"/>
      <c r="CQ148" s="24"/>
      <c r="CR148" s="24"/>
      <c r="CS148" s="24"/>
      <c r="CT148" s="24"/>
      <c r="CU148" s="24"/>
      <c r="CV148" s="24"/>
      <c r="CW148" s="24"/>
      <c r="CX148" s="24"/>
      <c r="CY148" s="24"/>
      <c r="CZ148" s="24"/>
      <c r="DA148" s="24"/>
      <c r="DB148" s="24"/>
      <c r="DC148" s="24"/>
      <c r="DD148" s="24"/>
      <c r="DE148" s="24"/>
      <c r="DF148" s="24"/>
      <c r="DG148" s="24"/>
      <c r="DH148" s="24"/>
      <c r="DI148" s="24"/>
      <c r="DJ148" s="24"/>
      <c r="DK148" s="24"/>
      <c r="DL148" s="24"/>
      <c r="DM148" s="24"/>
      <c r="DN148" s="24"/>
      <c r="DO148" s="24"/>
      <c r="DP148" s="24"/>
      <c r="DQ148" s="24"/>
      <c r="DR148" s="24"/>
      <c r="DS148" s="24"/>
      <c r="DT148" s="24"/>
      <c r="DU148" s="24"/>
      <c r="DV148" s="24"/>
      <c r="DW148" s="24"/>
      <c r="DX148" s="24"/>
      <c r="DY148" s="24"/>
      <c r="DZ148" s="24"/>
      <c r="EA148" s="24"/>
      <c r="EB148" s="24"/>
      <c r="EC148" s="24"/>
      <c r="ED148" s="24"/>
      <c r="EE148" s="24"/>
      <c r="EF148" s="24"/>
      <c r="EG148" s="24"/>
      <c r="EH148" s="24"/>
      <c r="EI148" s="24"/>
      <c r="EJ148" s="24"/>
      <c r="EK148" s="24"/>
      <c r="EL148" s="24"/>
      <c r="EM148" s="24"/>
      <c r="EN148" s="24"/>
      <c r="EO148" s="24"/>
      <c r="EP148" s="24"/>
      <c r="EQ148" s="24"/>
      <c r="ER148" s="24"/>
      <c r="ES148" s="24"/>
      <c r="ET148" s="24"/>
      <c r="EU148" s="24"/>
      <c r="EV148" s="24"/>
      <c r="EW148" s="24"/>
      <c r="EX148" s="24"/>
      <c r="EY148" s="24"/>
      <c r="EZ148" s="24"/>
      <c r="FA148" s="24"/>
      <c r="FB148" s="24"/>
      <c r="FC148" s="24"/>
      <c r="FD148" s="24"/>
      <c r="FE148" s="24"/>
      <c r="FF148" s="24"/>
      <c r="FG148" s="24"/>
      <c r="FH148" s="24"/>
      <c r="FI148" s="24"/>
      <c r="FJ148" s="24"/>
      <c r="FK148" s="24"/>
      <c r="FL148" s="24"/>
      <c r="FM148" s="24"/>
      <c r="FN148" s="24"/>
      <c r="FO148" s="24"/>
      <c r="FP148" s="24"/>
      <c r="FQ148" s="24"/>
      <c r="FR148" s="24"/>
      <c r="FS148" s="24"/>
      <c r="FT148" s="24"/>
      <c r="FU148" s="24"/>
      <c r="FV148" s="24"/>
      <c r="FW148" s="24"/>
      <c r="FX148" s="24"/>
      <c r="FY148" s="24"/>
      <c r="FZ148" s="24"/>
      <c r="GA148" s="24"/>
      <c r="GB148" s="24"/>
      <c r="GC148" s="24"/>
      <c r="GD148" s="24"/>
      <c r="GE148" s="24"/>
      <c r="GF148" s="24"/>
      <c r="GG148" s="24"/>
      <c r="GH148" s="24"/>
      <c r="GI148" s="24"/>
      <c r="GJ148" s="24"/>
      <c r="GK148" s="24"/>
      <c r="GL148" s="24"/>
      <c r="GM148" s="24"/>
      <c r="GN148" s="24"/>
      <c r="GO148" s="24"/>
      <c r="GP148" s="24"/>
      <c r="GQ148" s="24"/>
    </row>
    <row r="149" spans="2:199" x14ac:dyDescent="0.25">
      <c r="B149" s="83"/>
      <c r="C149" s="120"/>
      <c r="D149" s="83"/>
      <c r="E149" s="121"/>
      <c r="F149" s="121"/>
      <c r="G149" s="121"/>
      <c r="H149" s="122"/>
      <c r="I149" s="83"/>
      <c r="J149" s="121"/>
      <c r="K149" s="121"/>
      <c r="L149" s="121"/>
      <c r="M149" s="121"/>
      <c r="N149" s="122"/>
      <c r="O149" s="20" t="s">
        <v>48</v>
      </c>
      <c r="P149" s="85"/>
      <c r="Q149" s="86"/>
      <c r="R149" s="86"/>
      <c r="S149" s="87"/>
      <c r="T149" s="85"/>
      <c r="U149" s="86"/>
      <c r="V149" s="86"/>
      <c r="W149" s="87"/>
      <c r="X149" s="20" t="s">
        <v>49</v>
      </c>
      <c r="Y149" s="85"/>
      <c r="Z149" s="86"/>
      <c r="AA149" s="86"/>
      <c r="AB149" s="87"/>
      <c r="AC149" s="85"/>
      <c r="AD149" s="255"/>
      <c r="AE149" s="255"/>
      <c r="AF149" s="256"/>
      <c r="AG149" s="83"/>
      <c r="AH149" s="84"/>
      <c r="AI149" s="84"/>
      <c r="AJ149" s="85"/>
      <c r="AK149" s="86"/>
      <c r="AL149" s="87"/>
      <c r="AM149" s="26"/>
      <c r="AN149" s="26"/>
      <c r="AO149" s="26"/>
      <c r="AP149" s="26"/>
      <c r="AQ149" s="26"/>
      <c r="AR149" s="26"/>
      <c r="AS149" s="26"/>
      <c r="AT149" s="26"/>
      <c r="AU149" s="26"/>
      <c r="AV149" s="26"/>
      <c r="AW149" s="26"/>
      <c r="AX149" s="51" t="s">
        <v>95</v>
      </c>
      <c r="AY149" s="51"/>
      <c r="AZ149" s="51"/>
      <c r="BA149" s="50">
        <f>AY149*AZ149</f>
        <v>0</v>
      </c>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4"/>
      <c r="CJ149" s="24"/>
      <c r="CK149" s="24"/>
      <c r="CL149" s="24"/>
      <c r="CM149" s="24"/>
      <c r="CN149" s="24"/>
      <c r="CO149" s="24"/>
      <c r="CP149" s="24"/>
      <c r="CQ149" s="24"/>
      <c r="CR149" s="24"/>
      <c r="CS149" s="24"/>
      <c r="CT149" s="24"/>
      <c r="CU149" s="24"/>
      <c r="CV149" s="24"/>
      <c r="CW149" s="24"/>
      <c r="CX149" s="24"/>
      <c r="CY149" s="24"/>
      <c r="CZ149" s="24"/>
      <c r="DA149" s="24"/>
      <c r="DB149" s="24"/>
      <c r="DC149" s="24"/>
      <c r="DD149" s="24"/>
      <c r="DE149" s="24"/>
      <c r="DF149" s="24"/>
      <c r="DG149" s="24"/>
      <c r="DH149" s="24"/>
      <c r="DI149" s="24"/>
      <c r="DJ149" s="24"/>
      <c r="DK149" s="24"/>
      <c r="DL149" s="24"/>
      <c r="DM149" s="24"/>
      <c r="DN149" s="24"/>
      <c r="DO149" s="24"/>
      <c r="DP149" s="24"/>
      <c r="DQ149" s="24"/>
      <c r="DR149" s="24"/>
      <c r="DS149" s="24"/>
      <c r="DT149" s="24"/>
      <c r="DU149" s="24"/>
      <c r="DV149" s="24"/>
      <c r="DW149" s="24"/>
      <c r="DX149" s="24"/>
      <c r="DY149" s="24"/>
      <c r="DZ149" s="24"/>
      <c r="EA149" s="24"/>
      <c r="EB149" s="24"/>
      <c r="EC149" s="24"/>
      <c r="ED149" s="24"/>
      <c r="EE149" s="24"/>
      <c r="EF149" s="24"/>
      <c r="EG149" s="24"/>
      <c r="EH149" s="24"/>
      <c r="EI149" s="24"/>
      <c r="EJ149" s="24"/>
      <c r="EK149" s="24"/>
      <c r="EL149" s="24"/>
      <c r="EM149" s="24"/>
      <c r="EN149" s="24"/>
      <c r="EO149" s="24"/>
      <c r="EP149" s="24"/>
      <c r="EQ149" s="24"/>
      <c r="ER149" s="24"/>
      <c r="ES149" s="24"/>
      <c r="ET149" s="24"/>
      <c r="EU149" s="24"/>
      <c r="EV149" s="24"/>
      <c r="EW149" s="24"/>
      <c r="EX149" s="24"/>
      <c r="EY149" s="24"/>
      <c r="EZ149" s="24"/>
      <c r="FA149" s="24"/>
      <c r="FB149" s="24"/>
      <c r="FC149" s="24"/>
      <c r="FD149" s="24"/>
      <c r="FE149" s="24"/>
      <c r="FF149" s="24"/>
      <c r="FG149" s="24"/>
      <c r="FH149" s="24"/>
      <c r="FI149" s="24"/>
      <c r="FJ149" s="24"/>
      <c r="FK149" s="24"/>
      <c r="FL149" s="24"/>
      <c r="FM149" s="24"/>
      <c r="FN149" s="24"/>
      <c r="FO149" s="24"/>
      <c r="FP149" s="24"/>
      <c r="FQ149" s="24"/>
      <c r="FR149" s="24"/>
      <c r="FS149" s="24"/>
      <c r="FT149" s="24"/>
      <c r="FU149" s="24"/>
      <c r="FV149" s="24"/>
      <c r="FW149" s="24"/>
      <c r="FX149" s="24"/>
      <c r="FY149" s="24"/>
      <c r="FZ149" s="24"/>
      <c r="GA149" s="24"/>
      <c r="GB149" s="24"/>
      <c r="GC149" s="24"/>
      <c r="GD149" s="24"/>
      <c r="GE149" s="24"/>
      <c r="GF149" s="24"/>
      <c r="GG149" s="24"/>
      <c r="GH149" s="24"/>
      <c r="GI149" s="24"/>
      <c r="GJ149" s="24"/>
      <c r="GK149" s="24"/>
      <c r="GL149" s="24"/>
      <c r="GM149" s="24"/>
      <c r="GN149" s="24"/>
      <c r="GO149" s="24"/>
      <c r="GP149" s="24"/>
      <c r="GQ149" s="24"/>
    </row>
    <row r="150" spans="2:199" x14ac:dyDescent="0.25">
      <c r="B150" s="83"/>
      <c r="C150" s="120"/>
      <c r="D150" s="83"/>
      <c r="E150" s="121"/>
      <c r="F150" s="121"/>
      <c r="G150" s="121"/>
      <c r="H150" s="122"/>
      <c r="I150" s="83"/>
      <c r="J150" s="121"/>
      <c r="K150" s="121"/>
      <c r="L150" s="121"/>
      <c r="M150" s="121"/>
      <c r="N150" s="122"/>
      <c r="O150" s="20" t="s">
        <v>52</v>
      </c>
      <c r="P150" s="85"/>
      <c r="Q150" s="86"/>
      <c r="R150" s="86"/>
      <c r="S150" s="87"/>
      <c r="T150" s="85"/>
      <c r="U150" s="86"/>
      <c r="V150" s="86"/>
      <c r="W150" s="87"/>
      <c r="X150" s="20" t="s">
        <v>51</v>
      </c>
      <c r="Y150" s="85"/>
      <c r="Z150" s="86"/>
      <c r="AA150" s="86"/>
      <c r="AB150" s="87"/>
      <c r="AC150" s="85"/>
      <c r="AD150" s="255"/>
      <c r="AE150" s="255"/>
      <c r="AF150" s="256"/>
      <c r="AG150" s="83"/>
      <c r="AH150" s="84"/>
      <c r="AI150" s="84"/>
      <c r="AJ150" s="85"/>
      <c r="AK150" s="86"/>
      <c r="AL150" s="87"/>
      <c r="AM150" s="26"/>
      <c r="AN150" s="26"/>
      <c r="AO150" s="26"/>
      <c r="AP150" s="26"/>
      <c r="AQ150" s="26"/>
      <c r="AR150" s="26"/>
      <c r="AS150" s="26"/>
      <c r="AT150" s="26"/>
      <c r="AU150" s="26"/>
      <c r="AV150" s="26"/>
      <c r="AW150" s="26"/>
      <c r="AX150" s="51" t="s">
        <v>132</v>
      </c>
      <c r="AY150" s="51"/>
      <c r="AZ150" s="51"/>
      <c r="BA150" s="50">
        <f>AY150*AZ150</f>
        <v>0</v>
      </c>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4"/>
      <c r="CJ150" s="24"/>
      <c r="CK150" s="24"/>
      <c r="CL150" s="24"/>
      <c r="CM150" s="24"/>
      <c r="CN150" s="24"/>
      <c r="CO150" s="24"/>
      <c r="CP150" s="24"/>
      <c r="CQ150" s="24"/>
      <c r="CR150" s="24"/>
      <c r="CS150" s="24"/>
      <c r="CT150" s="24"/>
      <c r="CU150" s="24"/>
      <c r="CV150" s="24"/>
      <c r="CW150" s="24"/>
      <c r="CX150" s="24"/>
      <c r="CY150" s="24"/>
      <c r="CZ150" s="24"/>
      <c r="DA150" s="24"/>
      <c r="DB150" s="24"/>
      <c r="DC150" s="24"/>
      <c r="DD150" s="24"/>
      <c r="DE150" s="24"/>
      <c r="DF150" s="24"/>
      <c r="DG150" s="24"/>
      <c r="DH150" s="24"/>
      <c r="DI150" s="24"/>
      <c r="DJ150" s="24"/>
      <c r="DK150" s="24"/>
      <c r="DL150" s="24"/>
      <c r="DM150" s="24"/>
      <c r="DN150" s="24"/>
      <c r="DO150" s="24"/>
      <c r="DP150" s="24"/>
      <c r="DQ150" s="24"/>
      <c r="DR150" s="24"/>
      <c r="DS150" s="24"/>
      <c r="DT150" s="24"/>
      <c r="DU150" s="24"/>
      <c r="DV150" s="24"/>
      <c r="DW150" s="24"/>
      <c r="DX150" s="24"/>
      <c r="DY150" s="24"/>
      <c r="DZ150" s="24"/>
      <c r="EA150" s="24"/>
      <c r="EB150" s="24"/>
      <c r="EC150" s="24"/>
      <c r="ED150" s="24"/>
      <c r="EE150" s="24"/>
      <c r="EF150" s="24"/>
      <c r="EG150" s="24"/>
      <c r="EH150" s="24"/>
      <c r="EI150" s="24"/>
      <c r="EJ150" s="24"/>
      <c r="EK150" s="24"/>
      <c r="EL150" s="24"/>
      <c r="EM150" s="24"/>
      <c r="EN150" s="24"/>
      <c r="EO150" s="24"/>
      <c r="EP150" s="24"/>
      <c r="EQ150" s="24"/>
      <c r="ER150" s="24"/>
      <c r="ES150" s="24"/>
      <c r="ET150" s="24"/>
      <c r="EU150" s="24"/>
      <c r="EV150" s="24"/>
      <c r="EW150" s="24"/>
      <c r="EX150" s="24"/>
      <c r="EY150" s="24"/>
      <c r="EZ150" s="24"/>
      <c r="FA150" s="24"/>
      <c r="FB150" s="24"/>
      <c r="FC150" s="24"/>
      <c r="FD150" s="24"/>
      <c r="FE150" s="24"/>
      <c r="FF150" s="24"/>
      <c r="FG150" s="24"/>
      <c r="FH150" s="24"/>
      <c r="FI150" s="24"/>
      <c r="FJ150" s="24"/>
      <c r="FK150" s="24"/>
      <c r="FL150" s="24"/>
      <c r="FM150" s="24"/>
      <c r="FN150" s="24"/>
      <c r="FO150" s="24"/>
      <c r="FP150" s="24"/>
      <c r="FQ150" s="24"/>
      <c r="FR150" s="24"/>
      <c r="FS150" s="24"/>
      <c r="FT150" s="24"/>
      <c r="FU150" s="24"/>
      <c r="FV150" s="24"/>
      <c r="FW150" s="24"/>
      <c r="FX150" s="24"/>
      <c r="FY150" s="24"/>
      <c r="FZ150" s="24"/>
      <c r="GA150" s="24"/>
      <c r="GB150" s="24"/>
      <c r="GC150" s="24"/>
      <c r="GD150" s="24"/>
      <c r="GE150" s="24"/>
      <c r="GF150" s="24"/>
      <c r="GG150" s="24"/>
      <c r="GH150" s="24"/>
      <c r="GI150" s="24"/>
      <c r="GJ150" s="24"/>
      <c r="GK150" s="24"/>
      <c r="GL150" s="24"/>
      <c r="GM150" s="24"/>
      <c r="GN150" s="24"/>
      <c r="GO150" s="24"/>
      <c r="GP150" s="24"/>
      <c r="GQ150" s="24"/>
    </row>
    <row r="151" spans="2:199" x14ac:dyDescent="0.25">
      <c r="B151" s="83"/>
      <c r="C151" s="120"/>
      <c r="D151" s="83"/>
      <c r="E151" s="121"/>
      <c r="F151" s="121"/>
      <c r="G151" s="121"/>
      <c r="H151" s="122"/>
      <c r="I151" s="83"/>
      <c r="J151" s="121"/>
      <c r="K151" s="121"/>
      <c r="L151" s="121"/>
      <c r="M151" s="121"/>
      <c r="N151" s="122"/>
      <c r="O151" s="20" t="s">
        <v>50</v>
      </c>
      <c r="P151" s="85"/>
      <c r="Q151" s="86"/>
      <c r="R151" s="86"/>
      <c r="S151" s="87"/>
      <c r="T151" s="85"/>
      <c r="U151" s="86"/>
      <c r="V151" s="86"/>
      <c r="W151" s="87"/>
      <c r="X151" s="20" t="s">
        <v>53</v>
      </c>
      <c r="Y151" s="85"/>
      <c r="Z151" s="86"/>
      <c r="AA151" s="86"/>
      <c r="AB151" s="87"/>
      <c r="AC151" s="85"/>
      <c r="AD151" s="255"/>
      <c r="AE151" s="255"/>
      <c r="AF151" s="256"/>
      <c r="AG151" s="83"/>
      <c r="AH151" s="84"/>
      <c r="AI151" s="84"/>
      <c r="AJ151" s="85"/>
      <c r="AK151" s="86"/>
      <c r="AL151" s="87"/>
      <c r="AM151" s="26"/>
      <c r="AN151" s="26"/>
      <c r="AO151" s="26"/>
      <c r="AP151" s="26"/>
      <c r="AQ151" s="26"/>
      <c r="AR151" s="26"/>
      <c r="AS151" s="26"/>
      <c r="AT151" s="26"/>
      <c r="AU151" s="26"/>
      <c r="AV151" s="26"/>
      <c r="AW151" s="26"/>
      <c r="AX151" s="51" t="s">
        <v>97</v>
      </c>
      <c r="AY151" s="51"/>
      <c r="AZ151" s="51"/>
      <c r="BA151" s="50">
        <f>AY151*AZ151</f>
        <v>0</v>
      </c>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4"/>
      <c r="CJ151" s="24"/>
      <c r="CK151" s="24"/>
      <c r="CL151" s="24"/>
      <c r="CM151" s="24"/>
      <c r="CN151" s="24"/>
      <c r="CO151" s="24"/>
      <c r="CP151" s="24"/>
      <c r="CQ151" s="24"/>
      <c r="CR151" s="24"/>
      <c r="CS151" s="24"/>
      <c r="CT151" s="24"/>
      <c r="CU151" s="24"/>
      <c r="CV151" s="24"/>
      <c r="CW151" s="24"/>
      <c r="CX151" s="24"/>
      <c r="CY151" s="24"/>
      <c r="CZ151" s="24"/>
      <c r="DA151" s="24"/>
      <c r="DB151" s="24"/>
      <c r="DC151" s="24"/>
      <c r="DD151" s="24"/>
      <c r="DE151" s="24"/>
      <c r="DF151" s="24"/>
      <c r="DG151" s="24"/>
      <c r="DH151" s="24"/>
      <c r="DI151" s="24"/>
      <c r="DJ151" s="24"/>
      <c r="DK151" s="24"/>
      <c r="DL151" s="24"/>
      <c r="DM151" s="24"/>
      <c r="DN151" s="24"/>
      <c r="DO151" s="24"/>
      <c r="DP151" s="24"/>
      <c r="DQ151" s="24"/>
      <c r="DR151" s="24"/>
      <c r="DS151" s="24"/>
      <c r="DT151" s="24"/>
      <c r="DU151" s="24"/>
      <c r="DV151" s="24"/>
      <c r="DW151" s="24"/>
      <c r="DX151" s="24"/>
      <c r="DY151" s="24"/>
      <c r="DZ151" s="24"/>
      <c r="EA151" s="24"/>
      <c r="EB151" s="24"/>
      <c r="EC151" s="24"/>
      <c r="ED151" s="24"/>
      <c r="EE151" s="24"/>
      <c r="EF151" s="24"/>
      <c r="EG151" s="24"/>
      <c r="EH151" s="24"/>
      <c r="EI151" s="24"/>
      <c r="EJ151" s="24"/>
      <c r="EK151" s="24"/>
      <c r="EL151" s="24"/>
      <c r="EM151" s="24"/>
      <c r="EN151" s="24"/>
      <c r="EO151" s="24"/>
      <c r="EP151" s="24"/>
      <c r="EQ151" s="24"/>
      <c r="ER151" s="24"/>
      <c r="ES151" s="24"/>
      <c r="ET151" s="24"/>
      <c r="EU151" s="24"/>
      <c r="EV151" s="24"/>
      <c r="EW151" s="24"/>
      <c r="EX151" s="24"/>
      <c r="EY151" s="24"/>
      <c r="EZ151" s="24"/>
      <c r="FA151" s="24"/>
      <c r="FB151" s="24"/>
      <c r="FC151" s="24"/>
      <c r="FD151" s="24"/>
      <c r="FE151" s="24"/>
      <c r="FF151" s="24"/>
      <c r="FG151" s="24"/>
      <c r="FH151" s="24"/>
      <c r="FI151" s="24"/>
      <c r="FJ151" s="24"/>
      <c r="FK151" s="24"/>
      <c r="FL151" s="24"/>
      <c r="FM151" s="24"/>
      <c r="FN151" s="24"/>
      <c r="FO151" s="24"/>
      <c r="FP151" s="24"/>
      <c r="FQ151" s="24"/>
      <c r="FR151" s="24"/>
      <c r="FS151" s="24"/>
      <c r="FT151" s="24"/>
      <c r="FU151" s="24"/>
      <c r="FV151" s="24"/>
      <c r="FW151" s="24"/>
      <c r="FX151" s="24"/>
      <c r="FY151" s="24"/>
      <c r="FZ151" s="24"/>
      <c r="GA151" s="24"/>
      <c r="GB151" s="24"/>
      <c r="GC151" s="24"/>
      <c r="GD151" s="24"/>
      <c r="GE151" s="24"/>
      <c r="GF151" s="24"/>
      <c r="GG151" s="24"/>
      <c r="GH151" s="24"/>
      <c r="GI151" s="24"/>
      <c r="GJ151" s="24"/>
      <c r="GK151" s="24"/>
      <c r="GL151" s="24"/>
      <c r="GM151" s="24"/>
      <c r="GN151" s="24"/>
      <c r="GO151" s="24"/>
      <c r="GP151" s="24"/>
      <c r="GQ151" s="24"/>
    </row>
    <row r="152" spans="2:199" x14ac:dyDescent="0.25">
      <c r="B152" s="123" t="s">
        <v>54</v>
      </c>
      <c r="C152" s="124"/>
      <c r="D152" s="125"/>
      <c r="E152" s="126"/>
      <c r="F152" s="127"/>
      <c r="G152" s="128"/>
      <c r="H152" s="123" t="s">
        <v>55</v>
      </c>
      <c r="I152" s="124"/>
      <c r="J152" s="129"/>
      <c r="K152" s="127"/>
      <c r="L152" s="127"/>
      <c r="M152" s="127"/>
      <c r="N152" s="128"/>
      <c r="O152" s="130"/>
      <c r="P152" s="131"/>
      <c r="Q152" s="131"/>
      <c r="R152" s="131"/>
      <c r="S152" s="131"/>
      <c r="T152" s="132"/>
      <c r="U152" s="133"/>
      <c r="V152" s="133"/>
      <c r="W152" s="134"/>
      <c r="X152" s="20" t="s">
        <v>56</v>
      </c>
      <c r="Y152" s="85"/>
      <c r="Z152" s="86"/>
      <c r="AA152" s="86"/>
      <c r="AB152" s="87"/>
      <c r="AC152" s="85"/>
      <c r="AD152" s="86"/>
      <c r="AE152" s="86"/>
      <c r="AF152" s="87"/>
      <c r="AG152" s="83"/>
      <c r="AH152" s="84"/>
      <c r="AI152" s="84"/>
      <c r="AJ152" s="85"/>
      <c r="AK152" s="86"/>
      <c r="AL152" s="87"/>
      <c r="AM152" s="26"/>
      <c r="AN152" s="26"/>
      <c r="AO152" s="26"/>
      <c r="AP152" s="26"/>
      <c r="AQ152" s="26"/>
      <c r="AR152" s="26"/>
      <c r="AS152" s="26"/>
      <c r="AT152" s="26"/>
      <c r="AU152" s="26"/>
      <c r="AV152" s="26"/>
      <c r="AW152" s="26"/>
      <c r="AX152" s="51" t="s">
        <v>98</v>
      </c>
      <c r="AY152" s="51"/>
      <c r="AZ152" s="51"/>
      <c r="BA152" s="50">
        <f>AY152*AZ152</f>
        <v>0</v>
      </c>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4"/>
      <c r="CJ152" s="24"/>
      <c r="CK152" s="24"/>
      <c r="CL152" s="24"/>
      <c r="CM152" s="24"/>
      <c r="CN152" s="24"/>
      <c r="CO152" s="24"/>
      <c r="CP152" s="24"/>
      <c r="CQ152" s="24"/>
      <c r="CR152" s="24"/>
      <c r="CS152" s="24"/>
      <c r="CT152" s="24"/>
      <c r="CU152" s="24"/>
      <c r="CV152" s="24"/>
      <c r="CW152" s="24"/>
      <c r="CX152" s="24"/>
      <c r="CY152" s="24"/>
      <c r="CZ152" s="24"/>
      <c r="DA152" s="24"/>
      <c r="DB152" s="24"/>
      <c r="DC152" s="24"/>
      <c r="DD152" s="24"/>
      <c r="DE152" s="24"/>
      <c r="DF152" s="24"/>
      <c r="DG152" s="24"/>
      <c r="DH152" s="24"/>
      <c r="DI152" s="24"/>
      <c r="DJ152" s="24"/>
      <c r="DK152" s="24"/>
      <c r="DL152" s="24"/>
      <c r="DM152" s="24"/>
      <c r="DN152" s="24"/>
      <c r="DO152" s="24"/>
      <c r="DP152" s="24"/>
      <c r="DQ152" s="24"/>
      <c r="DR152" s="24"/>
      <c r="DS152" s="24"/>
      <c r="DT152" s="24"/>
      <c r="DU152" s="24"/>
      <c r="DV152" s="24"/>
      <c r="DW152" s="24"/>
      <c r="DX152" s="24"/>
      <c r="DY152" s="24"/>
      <c r="DZ152" s="24"/>
      <c r="EA152" s="24"/>
      <c r="EB152" s="24"/>
      <c r="EC152" s="24"/>
      <c r="ED152" s="24"/>
      <c r="EE152" s="24"/>
      <c r="EF152" s="24"/>
      <c r="EG152" s="24"/>
      <c r="EH152" s="24"/>
      <c r="EI152" s="24"/>
      <c r="EJ152" s="24"/>
      <c r="EK152" s="24"/>
      <c r="EL152" s="24"/>
      <c r="EM152" s="24"/>
      <c r="EN152" s="24"/>
      <c r="EO152" s="24"/>
      <c r="EP152" s="24"/>
      <c r="EQ152" s="24"/>
      <c r="ER152" s="24"/>
      <c r="ES152" s="24"/>
      <c r="ET152" s="24"/>
      <c r="EU152" s="24"/>
      <c r="EV152" s="24"/>
      <c r="EW152" s="24"/>
      <c r="EX152" s="24"/>
      <c r="EY152" s="24"/>
      <c r="EZ152" s="24"/>
      <c r="FA152" s="24"/>
      <c r="FB152" s="24"/>
      <c r="FC152" s="24"/>
      <c r="FD152" s="24"/>
      <c r="FE152" s="24"/>
      <c r="FF152" s="24"/>
      <c r="FG152" s="24"/>
      <c r="FH152" s="24"/>
      <c r="FI152" s="24"/>
      <c r="FJ152" s="24"/>
      <c r="FK152" s="24"/>
      <c r="FL152" s="24"/>
      <c r="FM152" s="24"/>
      <c r="FN152" s="24"/>
      <c r="FO152" s="24"/>
      <c r="FP152" s="24"/>
      <c r="FQ152" s="24"/>
      <c r="FR152" s="24"/>
      <c r="FS152" s="24"/>
      <c r="FT152" s="24"/>
      <c r="FU152" s="24"/>
      <c r="FV152" s="24"/>
      <c r="FW152" s="24"/>
      <c r="FX152" s="24"/>
      <c r="FY152" s="24"/>
      <c r="FZ152" s="24"/>
      <c r="GA152" s="24"/>
      <c r="GB152" s="24"/>
      <c r="GC152" s="24"/>
      <c r="GD152" s="24"/>
      <c r="GE152" s="24"/>
      <c r="GF152" s="24"/>
      <c r="GG152" s="24"/>
      <c r="GH152" s="24"/>
      <c r="GI152" s="24"/>
      <c r="GJ152" s="24"/>
      <c r="GK152" s="24"/>
      <c r="GL152" s="24"/>
      <c r="GM152" s="24"/>
      <c r="GN152" s="24"/>
      <c r="GO152" s="24"/>
      <c r="GP152" s="24"/>
      <c r="GQ152" s="24"/>
    </row>
    <row r="153" spans="2:199" ht="13.8" thickBot="1" x14ac:dyDescent="0.3">
      <c r="B153" s="3"/>
      <c r="C153" s="90" t="s">
        <v>143</v>
      </c>
      <c r="D153" s="91"/>
      <c r="E153" s="3"/>
      <c r="F153" s="47" t="s">
        <v>146</v>
      </c>
      <c r="G153" s="45"/>
      <c r="H153" s="3"/>
      <c r="I153" s="90" t="s">
        <v>145</v>
      </c>
      <c r="J153" s="92"/>
      <c r="K153" s="3"/>
      <c r="L153" s="90" t="s">
        <v>147</v>
      </c>
      <c r="M153" s="181"/>
      <c r="N153" s="91"/>
      <c r="O153" s="21" t="s">
        <v>57</v>
      </c>
      <c r="P153" s="96">
        <f>B153*0.33+E153*0.58</f>
        <v>0</v>
      </c>
      <c r="Q153" s="99"/>
      <c r="R153" s="99"/>
      <c r="S153" s="100"/>
      <c r="T153" s="96">
        <f>H153*0.33+K153*0.58</f>
        <v>0</v>
      </c>
      <c r="U153" s="99"/>
      <c r="V153" s="99"/>
      <c r="W153" s="100"/>
      <c r="X153" s="21" t="s">
        <v>21</v>
      </c>
      <c r="Y153" s="101">
        <f>SUM(Y149:AB152)</f>
        <v>0</v>
      </c>
      <c r="Z153" s="102"/>
      <c r="AA153" s="102"/>
      <c r="AB153" s="103"/>
      <c r="AC153" s="101">
        <f>SUM(AC149:AF152)</f>
        <v>0</v>
      </c>
      <c r="AD153" s="109"/>
      <c r="AE153" s="109"/>
      <c r="AF153" s="110"/>
      <c r="AG153" s="107"/>
      <c r="AH153" s="108"/>
      <c r="AI153" s="108"/>
      <c r="AJ153" s="101">
        <f>SUM(AJ149:AL152)</f>
        <v>0</v>
      </c>
      <c r="AK153" s="109"/>
      <c r="AL153" s="110"/>
      <c r="AM153" s="26"/>
      <c r="AN153" s="26"/>
      <c r="AO153" s="26"/>
      <c r="AP153" s="26"/>
      <c r="AQ153" s="26"/>
      <c r="AR153" s="26"/>
      <c r="AS153" s="26"/>
      <c r="AT153" s="26"/>
      <c r="AU153" s="26"/>
      <c r="AV153" s="26"/>
      <c r="AW153" s="26"/>
      <c r="AX153" s="51"/>
      <c r="AY153" s="51" t="s">
        <v>130</v>
      </c>
      <c r="AZ153" s="51" t="s">
        <v>131</v>
      </c>
      <c r="BA153" s="50" t="s">
        <v>133</v>
      </c>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4"/>
      <c r="CJ153" s="24"/>
      <c r="CK153" s="24"/>
      <c r="CL153" s="24"/>
      <c r="CM153" s="24"/>
      <c r="CN153" s="24"/>
      <c r="CO153" s="24"/>
      <c r="CP153" s="24"/>
      <c r="CQ153" s="24"/>
      <c r="CR153" s="24"/>
      <c r="CS153" s="24"/>
      <c r="CT153" s="24"/>
      <c r="CU153" s="24"/>
      <c r="CV153" s="24"/>
      <c r="CW153" s="24"/>
      <c r="CX153" s="24"/>
      <c r="CY153" s="24"/>
      <c r="CZ153" s="24"/>
      <c r="DA153" s="24"/>
      <c r="DB153" s="24"/>
      <c r="DC153" s="24"/>
      <c r="DD153" s="24"/>
      <c r="DE153" s="24"/>
      <c r="DF153" s="24"/>
      <c r="DG153" s="24"/>
      <c r="DH153" s="24"/>
      <c r="DI153" s="24"/>
      <c r="DJ153" s="24"/>
      <c r="DK153" s="24"/>
      <c r="DL153" s="24"/>
      <c r="DM153" s="24"/>
      <c r="DN153" s="24"/>
      <c r="DO153" s="24"/>
      <c r="DP153" s="24"/>
      <c r="DQ153" s="24"/>
      <c r="DR153" s="24"/>
      <c r="DS153" s="24"/>
      <c r="DT153" s="24"/>
      <c r="DU153" s="24"/>
      <c r="DV153" s="24"/>
      <c r="DW153" s="24"/>
      <c r="DX153" s="24"/>
      <c r="DY153" s="24"/>
      <c r="DZ153" s="24"/>
      <c r="EA153" s="24"/>
      <c r="EB153" s="24"/>
      <c r="EC153" s="24"/>
      <c r="ED153" s="24"/>
      <c r="EE153" s="24"/>
      <c r="EF153" s="24"/>
      <c r="EG153" s="24"/>
      <c r="EH153" s="24"/>
      <c r="EI153" s="24"/>
      <c r="EJ153" s="24"/>
      <c r="EK153" s="24"/>
      <c r="EL153" s="24"/>
      <c r="EM153" s="24"/>
      <c r="EN153" s="24"/>
      <c r="EO153" s="24"/>
      <c r="EP153" s="24"/>
      <c r="EQ153" s="24"/>
      <c r="ER153" s="24"/>
      <c r="ES153" s="24"/>
      <c r="ET153" s="24"/>
      <c r="EU153" s="24"/>
      <c r="EV153" s="24"/>
      <c r="EW153" s="24"/>
      <c r="EX153" s="24"/>
      <c r="EY153" s="24"/>
      <c r="EZ153" s="24"/>
      <c r="FA153" s="24"/>
      <c r="FB153" s="24"/>
      <c r="FC153" s="24"/>
      <c r="FD153" s="24"/>
      <c r="FE153" s="24"/>
      <c r="FF153" s="24"/>
      <c r="FG153" s="24"/>
      <c r="FH153" s="24"/>
      <c r="FI153" s="24"/>
      <c r="FJ153" s="24"/>
      <c r="FK153" s="24"/>
      <c r="FL153" s="24"/>
      <c r="FM153" s="24"/>
      <c r="FN153" s="24"/>
      <c r="FO153" s="24"/>
      <c r="FP153" s="24"/>
      <c r="FQ153" s="24"/>
      <c r="FR153" s="24"/>
      <c r="FS153" s="24"/>
      <c r="FT153" s="24"/>
      <c r="FU153" s="24"/>
      <c r="FV153" s="24"/>
      <c r="FW153" s="24"/>
      <c r="FX153" s="24"/>
      <c r="FY153" s="24"/>
      <c r="FZ153" s="24"/>
      <c r="GA153" s="24"/>
      <c r="GB153" s="24"/>
      <c r="GC153" s="24"/>
      <c r="GD153" s="24"/>
      <c r="GE153" s="24"/>
      <c r="GF153" s="24"/>
      <c r="GG153" s="24"/>
      <c r="GH153" s="24"/>
      <c r="GI153" s="24"/>
      <c r="GJ153" s="24"/>
      <c r="GK153" s="24"/>
      <c r="GL153" s="24"/>
      <c r="GM153" s="24"/>
      <c r="GN153" s="24"/>
      <c r="GO153" s="24"/>
      <c r="GP153" s="24"/>
      <c r="GQ153" s="24"/>
    </row>
    <row r="154" spans="2:199" ht="13.8" thickTop="1" x14ac:dyDescent="0.25">
      <c r="B154" s="135" t="s">
        <v>109</v>
      </c>
      <c r="C154" s="136"/>
      <c r="D154" s="137" t="s">
        <v>70</v>
      </c>
      <c r="E154" s="138"/>
      <c r="F154" s="138"/>
      <c r="G154" s="138"/>
      <c r="H154" s="139"/>
      <c r="I154" s="138" t="s">
        <v>71</v>
      </c>
      <c r="J154" s="138"/>
      <c r="K154" s="138"/>
      <c r="L154" s="138"/>
      <c r="M154" s="138"/>
      <c r="N154" s="139"/>
      <c r="O154" s="23">
        <v>1</v>
      </c>
      <c r="P154" s="140" t="s">
        <v>44</v>
      </c>
      <c r="Q154" s="141"/>
      <c r="R154" s="141"/>
      <c r="S154" s="136"/>
      <c r="T154" s="140" t="s">
        <v>45</v>
      </c>
      <c r="U154" s="141"/>
      <c r="V154" s="141"/>
      <c r="W154" s="136"/>
      <c r="X154" s="22">
        <v>2</v>
      </c>
      <c r="Y154" s="140" t="s">
        <v>44</v>
      </c>
      <c r="Z154" s="141"/>
      <c r="AA154" s="141"/>
      <c r="AB154" s="136"/>
      <c r="AC154" s="140" t="s">
        <v>45</v>
      </c>
      <c r="AD154" s="141"/>
      <c r="AE154" s="141"/>
      <c r="AF154" s="136"/>
      <c r="AG154" s="140" t="s">
        <v>46</v>
      </c>
      <c r="AH154" s="141"/>
      <c r="AI154" s="141"/>
      <c r="AJ154" s="140" t="s">
        <v>47</v>
      </c>
      <c r="AK154" s="141"/>
      <c r="AL154" s="136"/>
      <c r="AM154" s="26"/>
      <c r="AN154" s="26"/>
      <c r="AO154" s="26"/>
      <c r="AP154" s="26"/>
      <c r="AQ154" s="26"/>
      <c r="AR154" s="26"/>
      <c r="AS154" s="26"/>
      <c r="AT154" s="26"/>
      <c r="AU154" s="26"/>
      <c r="AV154" s="26"/>
      <c r="AW154" s="26"/>
      <c r="AX154" s="51" t="s">
        <v>94</v>
      </c>
      <c r="AY154" s="51"/>
      <c r="AZ154" s="51"/>
      <c r="BA154" s="50">
        <f>AY154*AZ154</f>
        <v>0</v>
      </c>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4"/>
      <c r="CJ154" s="24"/>
      <c r="CK154" s="24"/>
      <c r="CL154" s="24"/>
      <c r="CM154" s="24"/>
      <c r="CN154" s="24"/>
      <c r="CO154" s="24"/>
      <c r="CP154" s="24"/>
      <c r="CQ154" s="24"/>
      <c r="CR154" s="24"/>
      <c r="CS154" s="24"/>
      <c r="CT154" s="24"/>
      <c r="CU154" s="24"/>
      <c r="CV154" s="24"/>
      <c r="CW154" s="24"/>
      <c r="CX154" s="24"/>
      <c r="CY154" s="24"/>
      <c r="CZ154" s="24"/>
      <c r="DA154" s="24"/>
      <c r="DB154" s="24"/>
      <c r="DC154" s="24"/>
      <c r="DD154" s="24"/>
      <c r="DE154" s="24"/>
      <c r="DF154" s="24"/>
      <c r="DG154" s="24"/>
      <c r="DH154" s="24"/>
      <c r="DI154" s="24"/>
      <c r="DJ154" s="24"/>
      <c r="DK154" s="24"/>
      <c r="DL154" s="24"/>
      <c r="DM154" s="24"/>
      <c r="DN154" s="24"/>
      <c r="DO154" s="24"/>
      <c r="DP154" s="24"/>
      <c r="DQ154" s="24"/>
      <c r="DR154" s="24"/>
      <c r="DS154" s="24"/>
      <c r="DT154" s="24"/>
      <c r="DU154" s="24"/>
      <c r="DV154" s="24"/>
      <c r="DW154" s="24"/>
      <c r="DX154" s="24"/>
      <c r="DY154" s="24"/>
      <c r="DZ154" s="24"/>
      <c r="EA154" s="24"/>
      <c r="EB154" s="24"/>
      <c r="EC154" s="24"/>
      <c r="ED154" s="24"/>
      <c r="EE154" s="24"/>
      <c r="EF154" s="24"/>
      <c r="EG154" s="24"/>
      <c r="EH154" s="24"/>
      <c r="EI154" s="24"/>
      <c r="EJ154" s="24"/>
      <c r="EK154" s="24"/>
      <c r="EL154" s="24"/>
      <c r="EM154" s="24"/>
      <c r="EN154" s="24"/>
      <c r="EO154" s="24"/>
      <c r="EP154" s="24"/>
      <c r="EQ154" s="24"/>
      <c r="ER154" s="24"/>
      <c r="ES154" s="24"/>
      <c r="ET154" s="24"/>
      <c r="EU154" s="24"/>
      <c r="EV154" s="24"/>
      <c r="EW154" s="24"/>
      <c r="EX154" s="24"/>
      <c r="EY154" s="24"/>
      <c r="EZ154" s="24"/>
      <c r="FA154" s="24"/>
      <c r="FB154" s="24"/>
      <c r="FC154" s="24"/>
      <c r="FD154" s="24"/>
      <c r="FE154" s="24"/>
      <c r="FF154" s="24"/>
      <c r="FG154" s="24"/>
      <c r="FH154" s="24"/>
      <c r="FI154" s="24"/>
      <c r="FJ154" s="24"/>
      <c r="FK154" s="24"/>
      <c r="FL154" s="24"/>
      <c r="FM154" s="24"/>
      <c r="FN154" s="24"/>
      <c r="FO154" s="24"/>
      <c r="FP154" s="24"/>
      <c r="FQ154" s="24"/>
      <c r="FR154" s="24"/>
      <c r="FS154" s="24"/>
      <c r="FT154" s="24"/>
      <c r="FU154" s="24"/>
      <c r="FV154" s="24"/>
      <c r="FW154" s="24"/>
      <c r="FX154" s="24"/>
      <c r="FY154" s="24"/>
      <c r="FZ154" s="24"/>
      <c r="GA154" s="24"/>
      <c r="GB154" s="24"/>
      <c r="GC154" s="24"/>
      <c r="GD154" s="24"/>
      <c r="GE154" s="24"/>
      <c r="GF154" s="24"/>
      <c r="GG154" s="24"/>
      <c r="GH154" s="24"/>
      <c r="GI154" s="24"/>
      <c r="GJ154" s="24"/>
      <c r="GK154" s="24"/>
      <c r="GL154" s="24"/>
      <c r="GM154" s="24"/>
      <c r="GN154" s="24"/>
      <c r="GO154" s="24"/>
      <c r="GP154" s="24"/>
      <c r="GQ154" s="24"/>
    </row>
    <row r="155" spans="2:199" x14ac:dyDescent="0.25">
      <c r="B155" s="83"/>
      <c r="C155" s="120"/>
      <c r="D155" s="83"/>
      <c r="E155" s="121"/>
      <c r="F155" s="121"/>
      <c r="G155" s="121"/>
      <c r="H155" s="122"/>
      <c r="I155" s="83"/>
      <c r="J155" s="121"/>
      <c r="K155" s="121"/>
      <c r="L155" s="121"/>
      <c r="M155" s="121"/>
      <c r="N155" s="122"/>
      <c r="O155" s="20" t="s">
        <v>48</v>
      </c>
      <c r="P155" s="85"/>
      <c r="Q155" s="86"/>
      <c r="R155" s="86"/>
      <c r="S155" s="87"/>
      <c r="T155" s="85"/>
      <c r="U155" s="86"/>
      <c r="V155" s="86"/>
      <c r="W155" s="87"/>
      <c r="X155" s="20" t="s">
        <v>49</v>
      </c>
      <c r="Y155" s="85"/>
      <c r="Z155" s="86"/>
      <c r="AA155" s="86"/>
      <c r="AB155" s="87"/>
      <c r="AC155" s="85"/>
      <c r="AD155" s="255"/>
      <c r="AE155" s="255"/>
      <c r="AF155" s="256"/>
      <c r="AG155" s="83"/>
      <c r="AH155" s="84"/>
      <c r="AI155" s="84"/>
      <c r="AJ155" s="85"/>
      <c r="AK155" s="86"/>
      <c r="AL155" s="87"/>
      <c r="AM155" s="26"/>
      <c r="AN155" s="26"/>
      <c r="AO155" s="26"/>
      <c r="AP155" s="26"/>
      <c r="AQ155" s="26"/>
      <c r="AR155" s="26"/>
      <c r="AS155" s="26"/>
      <c r="AT155" s="26"/>
      <c r="AU155" s="26"/>
      <c r="AV155" s="26"/>
      <c r="AW155" s="26"/>
      <c r="AX155" s="51" t="s">
        <v>95</v>
      </c>
      <c r="AY155" s="51"/>
      <c r="AZ155" s="51"/>
      <c r="BA155" s="50">
        <f>AY155*AZ155</f>
        <v>0</v>
      </c>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4"/>
      <c r="CJ155" s="24"/>
      <c r="CK155" s="24"/>
      <c r="CL155" s="24"/>
      <c r="CM155" s="24"/>
      <c r="CN155" s="24"/>
      <c r="CO155" s="24"/>
      <c r="CP155" s="24"/>
      <c r="CQ155" s="24"/>
      <c r="CR155" s="24"/>
      <c r="CS155" s="24"/>
      <c r="CT155" s="24"/>
      <c r="CU155" s="24"/>
      <c r="CV155" s="24"/>
      <c r="CW155" s="24"/>
      <c r="CX155" s="24"/>
      <c r="CY155" s="24"/>
      <c r="CZ155" s="24"/>
      <c r="DA155" s="24"/>
      <c r="DB155" s="24"/>
      <c r="DC155" s="24"/>
      <c r="DD155" s="24"/>
      <c r="DE155" s="24"/>
      <c r="DF155" s="24"/>
      <c r="DG155" s="24"/>
      <c r="DH155" s="24"/>
      <c r="DI155" s="24"/>
      <c r="DJ155" s="24"/>
      <c r="DK155" s="24"/>
      <c r="DL155" s="24"/>
      <c r="DM155" s="24"/>
      <c r="DN155" s="24"/>
      <c r="DO155" s="24"/>
      <c r="DP155" s="24"/>
      <c r="DQ155" s="24"/>
      <c r="DR155" s="24"/>
      <c r="DS155" s="24"/>
      <c r="DT155" s="24"/>
      <c r="DU155" s="24"/>
      <c r="DV155" s="24"/>
      <c r="DW155" s="24"/>
      <c r="DX155" s="24"/>
      <c r="DY155" s="24"/>
      <c r="DZ155" s="24"/>
      <c r="EA155" s="24"/>
      <c r="EB155" s="24"/>
      <c r="EC155" s="24"/>
      <c r="ED155" s="24"/>
      <c r="EE155" s="24"/>
      <c r="EF155" s="24"/>
      <c r="EG155" s="24"/>
      <c r="EH155" s="24"/>
      <c r="EI155" s="24"/>
      <c r="EJ155" s="24"/>
      <c r="EK155" s="24"/>
      <c r="EL155" s="24"/>
      <c r="EM155" s="24"/>
      <c r="EN155" s="24"/>
      <c r="EO155" s="24"/>
      <c r="EP155" s="24"/>
      <c r="EQ155" s="24"/>
      <c r="ER155" s="24"/>
      <c r="ES155" s="24"/>
      <c r="ET155" s="24"/>
      <c r="EU155" s="24"/>
      <c r="EV155" s="24"/>
      <c r="EW155" s="24"/>
      <c r="EX155" s="24"/>
      <c r="EY155" s="24"/>
      <c r="EZ155" s="24"/>
      <c r="FA155" s="24"/>
      <c r="FB155" s="24"/>
      <c r="FC155" s="24"/>
      <c r="FD155" s="24"/>
      <c r="FE155" s="24"/>
      <c r="FF155" s="24"/>
      <c r="FG155" s="24"/>
      <c r="FH155" s="24"/>
      <c r="FI155" s="24"/>
      <c r="FJ155" s="24"/>
      <c r="FK155" s="24"/>
      <c r="FL155" s="24"/>
      <c r="FM155" s="24"/>
      <c r="FN155" s="24"/>
      <c r="FO155" s="24"/>
      <c r="FP155" s="24"/>
      <c r="FQ155" s="24"/>
      <c r="FR155" s="24"/>
      <c r="FS155" s="24"/>
      <c r="FT155" s="24"/>
      <c r="FU155" s="24"/>
      <c r="FV155" s="24"/>
      <c r="FW155" s="24"/>
      <c r="FX155" s="24"/>
      <c r="FY155" s="24"/>
      <c r="FZ155" s="24"/>
      <c r="GA155" s="24"/>
      <c r="GB155" s="24"/>
      <c r="GC155" s="24"/>
      <c r="GD155" s="24"/>
      <c r="GE155" s="24"/>
      <c r="GF155" s="24"/>
      <c r="GG155" s="24"/>
      <c r="GH155" s="24"/>
      <c r="GI155" s="24"/>
      <c r="GJ155" s="24"/>
      <c r="GK155" s="24"/>
      <c r="GL155" s="24"/>
      <c r="GM155" s="24"/>
      <c r="GN155" s="24"/>
      <c r="GO155" s="24"/>
      <c r="GP155" s="24"/>
      <c r="GQ155" s="24"/>
    </row>
    <row r="156" spans="2:199" x14ac:dyDescent="0.25">
      <c r="B156" s="83"/>
      <c r="C156" s="120"/>
      <c r="D156" s="83"/>
      <c r="E156" s="121"/>
      <c r="F156" s="121"/>
      <c r="G156" s="121"/>
      <c r="H156" s="122"/>
      <c r="I156" s="83"/>
      <c r="J156" s="121"/>
      <c r="K156" s="121"/>
      <c r="L156" s="121"/>
      <c r="M156" s="121"/>
      <c r="N156" s="122"/>
      <c r="O156" s="20" t="s">
        <v>52</v>
      </c>
      <c r="P156" s="85"/>
      <c r="Q156" s="86"/>
      <c r="R156" s="86"/>
      <c r="S156" s="87"/>
      <c r="T156" s="85"/>
      <c r="U156" s="86"/>
      <c r="V156" s="86"/>
      <c r="W156" s="87"/>
      <c r="X156" s="20" t="s">
        <v>51</v>
      </c>
      <c r="Y156" s="85"/>
      <c r="Z156" s="86"/>
      <c r="AA156" s="86"/>
      <c r="AB156" s="87"/>
      <c r="AC156" s="85"/>
      <c r="AD156" s="255"/>
      <c r="AE156" s="255"/>
      <c r="AF156" s="256"/>
      <c r="AG156" s="83"/>
      <c r="AH156" s="84"/>
      <c r="AI156" s="84"/>
      <c r="AJ156" s="85"/>
      <c r="AK156" s="86"/>
      <c r="AL156" s="87"/>
      <c r="AM156" s="26"/>
      <c r="AN156" s="26"/>
      <c r="AO156" s="26"/>
      <c r="AP156" s="26"/>
      <c r="AQ156" s="26"/>
      <c r="AR156" s="26"/>
      <c r="AS156" s="26"/>
      <c r="AT156" s="26"/>
      <c r="AU156" s="26"/>
      <c r="AV156" s="26"/>
      <c r="AW156" s="26"/>
      <c r="AX156" s="51" t="s">
        <v>132</v>
      </c>
      <c r="AY156" s="51"/>
      <c r="AZ156" s="51"/>
      <c r="BA156" s="50">
        <f>AY156*AZ156</f>
        <v>0</v>
      </c>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4"/>
      <c r="CJ156" s="24"/>
      <c r="CK156" s="24"/>
      <c r="CL156" s="24"/>
      <c r="CM156" s="24"/>
      <c r="CN156" s="24"/>
      <c r="CO156" s="24"/>
      <c r="CP156" s="24"/>
      <c r="CQ156" s="24"/>
      <c r="CR156" s="24"/>
      <c r="CS156" s="24"/>
      <c r="CT156" s="24"/>
      <c r="CU156" s="24"/>
      <c r="CV156" s="24"/>
      <c r="CW156" s="24"/>
      <c r="CX156" s="24"/>
      <c r="CY156" s="24"/>
      <c r="CZ156" s="24"/>
      <c r="DA156" s="24"/>
      <c r="DB156" s="24"/>
      <c r="DC156" s="24"/>
      <c r="DD156" s="24"/>
      <c r="DE156" s="24"/>
      <c r="DF156" s="24"/>
      <c r="DG156" s="24"/>
      <c r="DH156" s="24"/>
      <c r="DI156" s="24"/>
      <c r="DJ156" s="24"/>
      <c r="DK156" s="24"/>
      <c r="DL156" s="24"/>
      <c r="DM156" s="24"/>
      <c r="DN156" s="24"/>
      <c r="DO156" s="24"/>
      <c r="DP156" s="24"/>
      <c r="DQ156" s="24"/>
      <c r="DR156" s="24"/>
      <c r="DS156" s="24"/>
      <c r="DT156" s="24"/>
      <c r="DU156" s="24"/>
      <c r="DV156" s="24"/>
      <c r="DW156" s="24"/>
      <c r="DX156" s="24"/>
      <c r="DY156" s="24"/>
      <c r="DZ156" s="24"/>
      <c r="EA156" s="24"/>
      <c r="EB156" s="24"/>
      <c r="EC156" s="24"/>
      <c r="ED156" s="24"/>
      <c r="EE156" s="24"/>
      <c r="EF156" s="24"/>
      <c r="EG156" s="24"/>
      <c r="EH156" s="24"/>
      <c r="EI156" s="24"/>
      <c r="EJ156" s="24"/>
      <c r="EK156" s="24"/>
      <c r="EL156" s="24"/>
      <c r="EM156" s="24"/>
      <c r="EN156" s="24"/>
      <c r="EO156" s="24"/>
      <c r="EP156" s="24"/>
      <c r="EQ156" s="24"/>
      <c r="ER156" s="24"/>
      <c r="ES156" s="24"/>
      <c r="ET156" s="24"/>
      <c r="EU156" s="24"/>
      <c r="EV156" s="24"/>
      <c r="EW156" s="24"/>
      <c r="EX156" s="24"/>
      <c r="EY156" s="24"/>
      <c r="EZ156" s="24"/>
      <c r="FA156" s="24"/>
      <c r="FB156" s="24"/>
      <c r="FC156" s="24"/>
      <c r="FD156" s="24"/>
      <c r="FE156" s="24"/>
      <c r="FF156" s="24"/>
      <c r="FG156" s="24"/>
      <c r="FH156" s="24"/>
      <c r="FI156" s="24"/>
      <c r="FJ156" s="24"/>
      <c r="FK156" s="24"/>
      <c r="FL156" s="24"/>
      <c r="FM156" s="24"/>
      <c r="FN156" s="24"/>
      <c r="FO156" s="24"/>
      <c r="FP156" s="24"/>
      <c r="FQ156" s="24"/>
      <c r="FR156" s="24"/>
      <c r="FS156" s="24"/>
      <c r="FT156" s="24"/>
      <c r="FU156" s="24"/>
      <c r="FV156" s="24"/>
      <c r="FW156" s="24"/>
      <c r="FX156" s="24"/>
      <c r="FY156" s="24"/>
      <c r="FZ156" s="24"/>
      <c r="GA156" s="24"/>
      <c r="GB156" s="24"/>
      <c r="GC156" s="24"/>
      <c r="GD156" s="24"/>
      <c r="GE156" s="24"/>
      <c r="GF156" s="24"/>
      <c r="GG156" s="24"/>
      <c r="GH156" s="24"/>
      <c r="GI156" s="24"/>
      <c r="GJ156" s="24"/>
      <c r="GK156" s="24"/>
      <c r="GL156" s="24"/>
      <c r="GM156" s="24"/>
      <c r="GN156" s="24"/>
      <c r="GO156" s="24"/>
      <c r="GP156" s="24"/>
      <c r="GQ156" s="24"/>
    </row>
    <row r="157" spans="2:199" x14ac:dyDescent="0.25">
      <c r="B157" s="83"/>
      <c r="C157" s="120"/>
      <c r="D157" s="83"/>
      <c r="E157" s="121"/>
      <c r="F157" s="121"/>
      <c r="G157" s="121"/>
      <c r="H157" s="122"/>
      <c r="I157" s="83"/>
      <c r="J157" s="121"/>
      <c r="K157" s="121"/>
      <c r="L157" s="121"/>
      <c r="M157" s="121"/>
      <c r="N157" s="122"/>
      <c r="O157" s="20" t="s">
        <v>50</v>
      </c>
      <c r="P157" s="85"/>
      <c r="Q157" s="86"/>
      <c r="R157" s="86"/>
      <c r="S157" s="87"/>
      <c r="T157" s="85"/>
      <c r="U157" s="86"/>
      <c r="V157" s="86"/>
      <c r="W157" s="87"/>
      <c r="X157" s="20" t="s">
        <v>53</v>
      </c>
      <c r="Y157" s="85"/>
      <c r="Z157" s="86"/>
      <c r="AA157" s="86"/>
      <c r="AB157" s="87"/>
      <c r="AC157" s="85"/>
      <c r="AD157" s="255"/>
      <c r="AE157" s="255"/>
      <c r="AF157" s="256"/>
      <c r="AG157" s="83"/>
      <c r="AH157" s="84"/>
      <c r="AI157" s="84"/>
      <c r="AJ157" s="85"/>
      <c r="AK157" s="86"/>
      <c r="AL157" s="87"/>
      <c r="AM157" s="26"/>
      <c r="AN157" s="26"/>
      <c r="AO157" s="26"/>
      <c r="AP157" s="26"/>
      <c r="AQ157" s="26"/>
      <c r="AR157" s="26"/>
      <c r="AS157" s="26"/>
      <c r="AT157" s="26"/>
      <c r="AU157" s="26"/>
      <c r="AV157" s="26"/>
      <c r="AW157" s="26"/>
      <c r="AX157" s="51" t="s">
        <v>97</v>
      </c>
      <c r="AY157" s="51"/>
      <c r="AZ157" s="51"/>
      <c r="BA157" s="50">
        <f>AY157*AZ157</f>
        <v>0</v>
      </c>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4"/>
      <c r="CJ157" s="24"/>
      <c r="CK157" s="24"/>
      <c r="CL157" s="24"/>
      <c r="CM157" s="24"/>
      <c r="CN157" s="24"/>
      <c r="CO157" s="24"/>
      <c r="CP157" s="24"/>
      <c r="CQ157" s="24"/>
      <c r="CR157" s="24"/>
      <c r="CS157" s="24"/>
      <c r="CT157" s="24"/>
      <c r="CU157" s="24"/>
      <c r="CV157" s="24"/>
      <c r="CW157" s="24"/>
      <c r="CX157" s="24"/>
      <c r="CY157" s="24"/>
      <c r="CZ157" s="24"/>
      <c r="DA157" s="24"/>
      <c r="DB157" s="24"/>
      <c r="DC157" s="24"/>
      <c r="DD157" s="24"/>
      <c r="DE157" s="24"/>
      <c r="DF157" s="24"/>
      <c r="DG157" s="24"/>
      <c r="DH157" s="24"/>
      <c r="DI157" s="24"/>
      <c r="DJ157" s="24"/>
      <c r="DK157" s="24"/>
      <c r="DL157" s="24"/>
      <c r="DM157" s="24"/>
      <c r="DN157" s="24"/>
      <c r="DO157" s="24"/>
      <c r="DP157" s="24"/>
      <c r="DQ157" s="24"/>
      <c r="DR157" s="24"/>
      <c r="DS157" s="24"/>
      <c r="DT157" s="24"/>
      <c r="DU157" s="24"/>
      <c r="DV157" s="24"/>
      <c r="DW157" s="24"/>
      <c r="DX157" s="24"/>
      <c r="DY157" s="24"/>
      <c r="DZ157" s="24"/>
      <c r="EA157" s="24"/>
      <c r="EB157" s="24"/>
      <c r="EC157" s="24"/>
      <c r="ED157" s="24"/>
      <c r="EE157" s="24"/>
      <c r="EF157" s="24"/>
      <c r="EG157" s="24"/>
      <c r="EH157" s="24"/>
      <c r="EI157" s="24"/>
      <c r="EJ157" s="24"/>
      <c r="EK157" s="24"/>
      <c r="EL157" s="24"/>
      <c r="EM157" s="24"/>
      <c r="EN157" s="24"/>
      <c r="EO157" s="24"/>
      <c r="EP157" s="24"/>
      <c r="EQ157" s="24"/>
      <c r="ER157" s="24"/>
      <c r="ES157" s="24"/>
      <c r="ET157" s="24"/>
      <c r="EU157" s="24"/>
      <c r="EV157" s="24"/>
      <c r="EW157" s="24"/>
      <c r="EX157" s="24"/>
      <c r="EY157" s="24"/>
      <c r="EZ157" s="24"/>
      <c r="FA157" s="24"/>
      <c r="FB157" s="24"/>
      <c r="FC157" s="24"/>
      <c r="FD157" s="24"/>
      <c r="FE157" s="24"/>
      <c r="FF157" s="24"/>
      <c r="FG157" s="24"/>
      <c r="FH157" s="24"/>
      <c r="FI157" s="24"/>
      <c r="FJ157" s="24"/>
      <c r="FK157" s="24"/>
      <c r="FL157" s="24"/>
      <c r="FM157" s="24"/>
      <c r="FN157" s="24"/>
      <c r="FO157" s="24"/>
      <c r="FP157" s="24"/>
      <c r="FQ157" s="24"/>
      <c r="FR157" s="24"/>
      <c r="FS157" s="24"/>
      <c r="FT157" s="24"/>
      <c r="FU157" s="24"/>
      <c r="FV157" s="24"/>
      <c r="FW157" s="24"/>
      <c r="FX157" s="24"/>
      <c r="FY157" s="24"/>
      <c r="FZ157" s="24"/>
      <c r="GA157" s="24"/>
      <c r="GB157" s="24"/>
      <c r="GC157" s="24"/>
      <c r="GD157" s="24"/>
      <c r="GE157" s="24"/>
      <c r="GF157" s="24"/>
      <c r="GG157" s="24"/>
      <c r="GH157" s="24"/>
      <c r="GI157" s="24"/>
      <c r="GJ157" s="24"/>
      <c r="GK157" s="24"/>
      <c r="GL157" s="24"/>
      <c r="GM157" s="24"/>
      <c r="GN157" s="24"/>
      <c r="GO157" s="24"/>
      <c r="GP157" s="24"/>
      <c r="GQ157" s="24"/>
    </row>
    <row r="158" spans="2:199" x14ac:dyDescent="0.25">
      <c r="B158" s="123" t="s">
        <v>54</v>
      </c>
      <c r="C158" s="124"/>
      <c r="D158" s="125"/>
      <c r="E158" s="126"/>
      <c r="F158" s="127"/>
      <c r="G158" s="128"/>
      <c r="H158" s="123" t="s">
        <v>55</v>
      </c>
      <c r="I158" s="124"/>
      <c r="J158" s="129"/>
      <c r="K158" s="127"/>
      <c r="L158" s="127"/>
      <c r="M158" s="127"/>
      <c r="N158" s="128"/>
      <c r="O158" s="130"/>
      <c r="P158" s="131"/>
      <c r="Q158" s="131"/>
      <c r="R158" s="131"/>
      <c r="S158" s="131"/>
      <c r="T158" s="132"/>
      <c r="U158" s="133"/>
      <c r="V158" s="133"/>
      <c r="W158" s="134"/>
      <c r="X158" s="20" t="s">
        <v>56</v>
      </c>
      <c r="Y158" s="85"/>
      <c r="Z158" s="86"/>
      <c r="AA158" s="86"/>
      <c r="AB158" s="87"/>
      <c r="AC158" s="85"/>
      <c r="AD158" s="86"/>
      <c r="AE158" s="86"/>
      <c r="AF158" s="87"/>
      <c r="AG158" s="83"/>
      <c r="AH158" s="84"/>
      <c r="AI158" s="84"/>
      <c r="AJ158" s="85"/>
      <c r="AK158" s="86"/>
      <c r="AL158" s="87"/>
      <c r="AM158" s="26"/>
      <c r="AN158" s="26"/>
      <c r="AO158" s="26"/>
      <c r="AP158" s="26"/>
      <c r="AQ158" s="26"/>
      <c r="AR158" s="26"/>
      <c r="AS158" s="26"/>
      <c r="AT158" s="26"/>
      <c r="AU158" s="26"/>
      <c r="AV158" s="26"/>
      <c r="AW158" s="26"/>
      <c r="AX158" s="51" t="s">
        <v>98</v>
      </c>
      <c r="AY158" s="51"/>
      <c r="AZ158" s="51"/>
      <c r="BA158" s="50">
        <f>AY158*AZ158</f>
        <v>0</v>
      </c>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4"/>
      <c r="CJ158" s="24"/>
      <c r="CK158" s="24"/>
      <c r="CL158" s="24"/>
      <c r="CM158" s="24"/>
      <c r="CN158" s="24"/>
      <c r="CO158" s="24"/>
      <c r="CP158" s="24"/>
      <c r="CQ158" s="24"/>
      <c r="CR158" s="24"/>
      <c r="CS158" s="24"/>
      <c r="CT158" s="24"/>
      <c r="CU158" s="24"/>
      <c r="CV158" s="24"/>
      <c r="CW158" s="24"/>
      <c r="CX158" s="24"/>
      <c r="CY158" s="24"/>
      <c r="CZ158" s="24"/>
      <c r="DA158" s="24"/>
      <c r="DB158" s="24"/>
      <c r="DC158" s="24"/>
      <c r="DD158" s="24"/>
      <c r="DE158" s="24"/>
      <c r="DF158" s="24"/>
      <c r="DG158" s="24"/>
      <c r="DH158" s="24"/>
      <c r="DI158" s="24"/>
      <c r="DJ158" s="24"/>
      <c r="DK158" s="24"/>
      <c r="DL158" s="24"/>
      <c r="DM158" s="24"/>
      <c r="DN158" s="24"/>
      <c r="DO158" s="24"/>
      <c r="DP158" s="24"/>
      <c r="DQ158" s="24"/>
      <c r="DR158" s="24"/>
      <c r="DS158" s="24"/>
      <c r="DT158" s="24"/>
      <c r="DU158" s="24"/>
      <c r="DV158" s="24"/>
      <c r="DW158" s="24"/>
      <c r="DX158" s="24"/>
      <c r="DY158" s="24"/>
      <c r="DZ158" s="24"/>
      <c r="EA158" s="24"/>
      <c r="EB158" s="24"/>
      <c r="EC158" s="24"/>
      <c r="ED158" s="24"/>
      <c r="EE158" s="24"/>
      <c r="EF158" s="24"/>
      <c r="EG158" s="24"/>
      <c r="EH158" s="24"/>
      <c r="EI158" s="24"/>
      <c r="EJ158" s="24"/>
      <c r="EK158" s="24"/>
      <c r="EL158" s="24"/>
      <c r="EM158" s="24"/>
      <c r="EN158" s="24"/>
      <c r="EO158" s="24"/>
      <c r="EP158" s="24"/>
      <c r="EQ158" s="24"/>
      <c r="ER158" s="24"/>
      <c r="ES158" s="24"/>
      <c r="ET158" s="24"/>
      <c r="EU158" s="24"/>
      <c r="EV158" s="24"/>
      <c r="EW158" s="24"/>
      <c r="EX158" s="24"/>
      <c r="EY158" s="24"/>
      <c r="EZ158" s="24"/>
      <c r="FA158" s="24"/>
      <c r="FB158" s="24"/>
      <c r="FC158" s="24"/>
      <c r="FD158" s="24"/>
      <c r="FE158" s="24"/>
      <c r="FF158" s="24"/>
      <c r="FG158" s="24"/>
      <c r="FH158" s="24"/>
      <c r="FI158" s="24"/>
      <c r="FJ158" s="24"/>
      <c r="FK158" s="24"/>
      <c r="FL158" s="24"/>
      <c r="FM158" s="24"/>
      <c r="FN158" s="24"/>
      <c r="FO158" s="24"/>
      <c r="FP158" s="24"/>
      <c r="FQ158" s="24"/>
      <c r="FR158" s="24"/>
      <c r="FS158" s="24"/>
      <c r="FT158" s="24"/>
      <c r="FU158" s="24"/>
      <c r="FV158" s="24"/>
      <c r="FW158" s="24"/>
      <c r="FX158" s="24"/>
      <c r="FY158" s="24"/>
      <c r="FZ158" s="24"/>
      <c r="GA158" s="24"/>
      <c r="GB158" s="24"/>
      <c r="GC158" s="24"/>
      <c r="GD158" s="24"/>
      <c r="GE158" s="24"/>
      <c r="GF158" s="24"/>
      <c r="GG158" s="24"/>
      <c r="GH158" s="24"/>
      <c r="GI158" s="24"/>
      <c r="GJ158" s="24"/>
      <c r="GK158" s="24"/>
      <c r="GL158" s="24"/>
      <c r="GM158" s="24"/>
      <c r="GN158" s="24"/>
      <c r="GO158" s="24"/>
      <c r="GP158" s="24"/>
      <c r="GQ158" s="24"/>
    </row>
    <row r="159" spans="2:199" ht="13.8" thickBot="1" x14ac:dyDescent="0.3">
      <c r="B159" s="3"/>
      <c r="C159" s="90" t="s">
        <v>143</v>
      </c>
      <c r="D159" s="91"/>
      <c r="E159" s="3"/>
      <c r="F159" s="47" t="s">
        <v>146</v>
      </c>
      <c r="G159" s="45"/>
      <c r="H159" s="3"/>
      <c r="I159" s="90" t="s">
        <v>145</v>
      </c>
      <c r="J159" s="92"/>
      <c r="K159" s="3"/>
      <c r="L159" s="90" t="s">
        <v>147</v>
      </c>
      <c r="M159" s="181"/>
      <c r="N159" s="91"/>
      <c r="O159" s="21" t="s">
        <v>57</v>
      </c>
      <c r="P159" s="96">
        <f>B159*0.33+E159*0.58</f>
        <v>0</v>
      </c>
      <c r="Q159" s="99"/>
      <c r="R159" s="99"/>
      <c r="S159" s="100"/>
      <c r="T159" s="96">
        <f>H159*0.33+K159*0.58</f>
        <v>0</v>
      </c>
      <c r="U159" s="99"/>
      <c r="V159" s="99"/>
      <c r="W159" s="100"/>
      <c r="X159" s="21" t="s">
        <v>21</v>
      </c>
      <c r="Y159" s="101">
        <f>SUM(Y155:AB158)</f>
        <v>0</v>
      </c>
      <c r="Z159" s="102"/>
      <c r="AA159" s="102"/>
      <c r="AB159" s="103"/>
      <c r="AC159" s="101">
        <f>SUM(AC155:AF158)</f>
        <v>0</v>
      </c>
      <c r="AD159" s="109"/>
      <c r="AE159" s="109"/>
      <c r="AF159" s="110"/>
      <c r="AG159" s="107"/>
      <c r="AH159" s="108"/>
      <c r="AI159" s="108"/>
      <c r="AJ159" s="101">
        <f>SUM(AJ155:AL158)</f>
        <v>0</v>
      </c>
      <c r="AK159" s="109"/>
      <c r="AL159" s="110"/>
      <c r="AM159" s="26"/>
      <c r="AN159" s="26"/>
      <c r="AO159" s="26"/>
      <c r="AP159" s="26"/>
      <c r="AQ159" s="26"/>
      <c r="AR159" s="26"/>
      <c r="AS159" s="26"/>
      <c r="AT159" s="26"/>
      <c r="AU159" s="26"/>
      <c r="AV159" s="26"/>
      <c r="AW159" s="26"/>
      <c r="AX159" s="51"/>
      <c r="AY159" s="51" t="s">
        <v>130</v>
      </c>
      <c r="AZ159" s="51" t="s">
        <v>131</v>
      </c>
      <c r="BA159" s="50" t="s">
        <v>133</v>
      </c>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4"/>
      <c r="CJ159" s="24"/>
      <c r="CK159" s="24"/>
      <c r="CL159" s="24"/>
      <c r="CM159" s="24"/>
      <c r="CN159" s="24"/>
      <c r="CO159" s="24"/>
      <c r="CP159" s="24"/>
      <c r="CQ159" s="24"/>
      <c r="CR159" s="24"/>
      <c r="CS159" s="24"/>
      <c r="CT159" s="24"/>
      <c r="CU159" s="24"/>
      <c r="CV159" s="24"/>
      <c r="CW159" s="24"/>
      <c r="CX159" s="24"/>
      <c r="CY159" s="24"/>
      <c r="CZ159" s="24"/>
      <c r="DA159" s="24"/>
      <c r="DB159" s="24"/>
      <c r="DC159" s="24"/>
      <c r="DD159" s="24"/>
      <c r="DE159" s="24"/>
      <c r="DF159" s="24"/>
      <c r="DG159" s="24"/>
      <c r="DH159" s="24"/>
      <c r="DI159" s="24"/>
      <c r="DJ159" s="24"/>
      <c r="DK159" s="24"/>
      <c r="DL159" s="24"/>
      <c r="DM159" s="24"/>
      <c r="DN159" s="24"/>
      <c r="DO159" s="24"/>
      <c r="DP159" s="24"/>
      <c r="DQ159" s="24"/>
      <c r="DR159" s="24"/>
      <c r="DS159" s="24"/>
      <c r="DT159" s="24"/>
      <c r="DU159" s="24"/>
      <c r="DV159" s="24"/>
      <c r="DW159" s="24"/>
      <c r="DX159" s="24"/>
      <c r="DY159" s="24"/>
      <c r="DZ159" s="24"/>
      <c r="EA159" s="24"/>
      <c r="EB159" s="24"/>
      <c r="EC159" s="24"/>
      <c r="ED159" s="24"/>
      <c r="EE159" s="24"/>
      <c r="EF159" s="24"/>
      <c r="EG159" s="24"/>
      <c r="EH159" s="24"/>
      <c r="EI159" s="24"/>
      <c r="EJ159" s="24"/>
      <c r="EK159" s="24"/>
      <c r="EL159" s="24"/>
      <c r="EM159" s="24"/>
      <c r="EN159" s="24"/>
      <c r="EO159" s="24"/>
      <c r="EP159" s="24"/>
      <c r="EQ159" s="24"/>
      <c r="ER159" s="24"/>
      <c r="ES159" s="24"/>
      <c r="ET159" s="24"/>
      <c r="EU159" s="24"/>
      <c r="EV159" s="24"/>
      <c r="EW159" s="24"/>
      <c r="EX159" s="24"/>
      <c r="EY159" s="24"/>
      <c r="EZ159" s="24"/>
      <c r="FA159" s="24"/>
      <c r="FB159" s="24"/>
      <c r="FC159" s="24"/>
      <c r="FD159" s="24"/>
      <c r="FE159" s="24"/>
      <c r="FF159" s="24"/>
      <c r="FG159" s="24"/>
      <c r="FH159" s="24"/>
      <c r="FI159" s="24"/>
      <c r="FJ159" s="24"/>
      <c r="FK159" s="24"/>
      <c r="FL159" s="24"/>
      <c r="FM159" s="24"/>
      <c r="FN159" s="24"/>
      <c r="FO159" s="24"/>
      <c r="FP159" s="24"/>
      <c r="FQ159" s="24"/>
      <c r="FR159" s="24"/>
      <c r="FS159" s="24"/>
      <c r="FT159" s="24"/>
      <c r="FU159" s="24"/>
      <c r="FV159" s="24"/>
      <c r="FW159" s="24"/>
      <c r="FX159" s="24"/>
      <c r="FY159" s="24"/>
      <c r="FZ159" s="24"/>
      <c r="GA159" s="24"/>
      <c r="GB159" s="24"/>
      <c r="GC159" s="24"/>
      <c r="GD159" s="24"/>
      <c r="GE159" s="24"/>
      <c r="GF159" s="24"/>
      <c r="GG159" s="24"/>
      <c r="GH159" s="24"/>
      <c r="GI159" s="24"/>
      <c r="GJ159" s="24"/>
      <c r="GK159" s="24"/>
      <c r="GL159" s="24"/>
      <c r="GM159" s="24"/>
      <c r="GN159" s="24"/>
      <c r="GO159" s="24"/>
      <c r="GP159" s="24"/>
      <c r="GQ159" s="24"/>
    </row>
    <row r="160" spans="2:199" ht="13.8" thickTop="1" x14ac:dyDescent="0.25">
      <c r="B160" s="135" t="s">
        <v>110</v>
      </c>
      <c r="C160" s="136"/>
      <c r="D160" s="137" t="s">
        <v>70</v>
      </c>
      <c r="E160" s="138"/>
      <c r="F160" s="138"/>
      <c r="G160" s="138"/>
      <c r="H160" s="139"/>
      <c r="I160" s="138" t="s">
        <v>71</v>
      </c>
      <c r="J160" s="138"/>
      <c r="K160" s="138"/>
      <c r="L160" s="138"/>
      <c r="M160" s="138"/>
      <c r="N160" s="139"/>
      <c r="O160" s="23">
        <v>1</v>
      </c>
      <c r="P160" s="140" t="s">
        <v>44</v>
      </c>
      <c r="Q160" s="141"/>
      <c r="R160" s="141"/>
      <c r="S160" s="136"/>
      <c r="T160" s="140" t="s">
        <v>45</v>
      </c>
      <c r="U160" s="141"/>
      <c r="V160" s="141"/>
      <c r="W160" s="136"/>
      <c r="X160" s="22">
        <v>2</v>
      </c>
      <c r="Y160" s="140" t="s">
        <v>44</v>
      </c>
      <c r="Z160" s="141"/>
      <c r="AA160" s="141"/>
      <c r="AB160" s="136"/>
      <c r="AC160" s="140" t="s">
        <v>45</v>
      </c>
      <c r="AD160" s="141"/>
      <c r="AE160" s="141"/>
      <c r="AF160" s="136"/>
      <c r="AG160" s="140" t="s">
        <v>46</v>
      </c>
      <c r="AH160" s="141"/>
      <c r="AI160" s="141"/>
      <c r="AJ160" s="140" t="s">
        <v>47</v>
      </c>
      <c r="AK160" s="141"/>
      <c r="AL160" s="136"/>
      <c r="AM160" s="26"/>
      <c r="AN160" s="26"/>
      <c r="AO160" s="26"/>
      <c r="AP160" s="26"/>
      <c r="AQ160" s="26"/>
      <c r="AR160" s="26"/>
      <c r="AS160" s="26"/>
      <c r="AT160" s="26"/>
      <c r="AU160" s="26"/>
      <c r="AV160" s="26"/>
      <c r="AW160" s="26"/>
      <c r="AX160" s="51" t="s">
        <v>94</v>
      </c>
      <c r="AY160" s="51"/>
      <c r="AZ160" s="51"/>
      <c r="BA160" s="50">
        <f>AY160*AZ160</f>
        <v>0</v>
      </c>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4"/>
      <c r="CJ160" s="24"/>
      <c r="CK160" s="24"/>
      <c r="CL160" s="24"/>
      <c r="CM160" s="24"/>
      <c r="CN160" s="24"/>
      <c r="CO160" s="24"/>
      <c r="CP160" s="24"/>
      <c r="CQ160" s="24"/>
      <c r="CR160" s="24"/>
      <c r="CS160" s="24"/>
      <c r="CT160" s="24"/>
      <c r="CU160" s="24"/>
      <c r="CV160" s="24"/>
      <c r="CW160" s="24"/>
      <c r="CX160" s="24"/>
      <c r="CY160" s="24"/>
      <c r="CZ160" s="24"/>
      <c r="DA160" s="24"/>
      <c r="DB160" s="24"/>
      <c r="DC160" s="24"/>
      <c r="DD160" s="24"/>
      <c r="DE160" s="24"/>
      <c r="DF160" s="24"/>
      <c r="DG160" s="24"/>
      <c r="DH160" s="24"/>
      <c r="DI160" s="24"/>
      <c r="DJ160" s="24"/>
      <c r="DK160" s="24"/>
      <c r="DL160" s="24"/>
      <c r="DM160" s="24"/>
      <c r="DN160" s="24"/>
      <c r="DO160" s="24"/>
      <c r="DP160" s="24"/>
      <c r="DQ160" s="24"/>
      <c r="DR160" s="24"/>
      <c r="DS160" s="24"/>
      <c r="DT160" s="24"/>
      <c r="DU160" s="24"/>
      <c r="DV160" s="24"/>
      <c r="DW160" s="24"/>
      <c r="DX160" s="24"/>
      <c r="DY160" s="24"/>
      <c r="DZ160" s="24"/>
      <c r="EA160" s="24"/>
      <c r="EB160" s="24"/>
      <c r="EC160" s="24"/>
      <c r="ED160" s="24"/>
      <c r="EE160" s="24"/>
      <c r="EF160" s="24"/>
      <c r="EG160" s="24"/>
      <c r="EH160" s="24"/>
      <c r="EI160" s="24"/>
      <c r="EJ160" s="24"/>
      <c r="EK160" s="24"/>
      <c r="EL160" s="24"/>
      <c r="EM160" s="24"/>
      <c r="EN160" s="24"/>
      <c r="EO160" s="24"/>
      <c r="EP160" s="24"/>
      <c r="EQ160" s="24"/>
      <c r="ER160" s="24"/>
      <c r="ES160" s="24"/>
      <c r="ET160" s="24"/>
      <c r="EU160" s="24"/>
      <c r="EV160" s="24"/>
      <c r="EW160" s="24"/>
      <c r="EX160" s="24"/>
      <c r="EY160" s="24"/>
      <c r="EZ160" s="24"/>
      <c r="FA160" s="24"/>
      <c r="FB160" s="24"/>
      <c r="FC160" s="24"/>
      <c r="FD160" s="24"/>
      <c r="FE160" s="24"/>
      <c r="FF160" s="24"/>
      <c r="FG160" s="24"/>
      <c r="FH160" s="24"/>
      <c r="FI160" s="24"/>
      <c r="FJ160" s="24"/>
      <c r="FK160" s="24"/>
      <c r="FL160" s="24"/>
      <c r="FM160" s="24"/>
      <c r="FN160" s="24"/>
      <c r="FO160" s="24"/>
      <c r="FP160" s="24"/>
      <c r="FQ160" s="24"/>
      <c r="FR160" s="24"/>
      <c r="FS160" s="24"/>
      <c r="FT160" s="24"/>
      <c r="FU160" s="24"/>
      <c r="FV160" s="24"/>
      <c r="FW160" s="24"/>
      <c r="FX160" s="24"/>
      <c r="FY160" s="24"/>
      <c r="FZ160" s="24"/>
      <c r="GA160" s="24"/>
      <c r="GB160" s="24"/>
      <c r="GC160" s="24"/>
      <c r="GD160" s="24"/>
      <c r="GE160" s="24"/>
      <c r="GF160" s="24"/>
      <c r="GG160" s="24"/>
      <c r="GH160" s="24"/>
      <c r="GI160" s="24"/>
      <c r="GJ160" s="24"/>
      <c r="GK160" s="24"/>
      <c r="GL160" s="24"/>
      <c r="GM160" s="24"/>
      <c r="GN160" s="24"/>
      <c r="GO160" s="24"/>
      <c r="GP160" s="24"/>
      <c r="GQ160" s="24"/>
    </row>
    <row r="161" spans="2:199" x14ac:dyDescent="0.25">
      <c r="B161" s="83"/>
      <c r="C161" s="120"/>
      <c r="D161" s="83"/>
      <c r="E161" s="121"/>
      <c r="F161" s="121"/>
      <c r="G161" s="121"/>
      <c r="H161" s="122"/>
      <c r="I161" s="83"/>
      <c r="J161" s="121"/>
      <c r="K161" s="121"/>
      <c r="L161" s="121"/>
      <c r="M161" s="121"/>
      <c r="N161" s="122"/>
      <c r="O161" s="20" t="s">
        <v>48</v>
      </c>
      <c r="P161" s="85"/>
      <c r="Q161" s="86"/>
      <c r="R161" s="86"/>
      <c r="S161" s="87"/>
      <c r="T161" s="85"/>
      <c r="U161" s="86"/>
      <c r="V161" s="86"/>
      <c r="W161" s="87"/>
      <c r="X161" s="20" t="s">
        <v>49</v>
      </c>
      <c r="Y161" s="85"/>
      <c r="Z161" s="86"/>
      <c r="AA161" s="86"/>
      <c r="AB161" s="87"/>
      <c r="AC161" s="85"/>
      <c r="AD161" s="255"/>
      <c r="AE161" s="255"/>
      <c r="AF161" s="256"/>
      <c r="AG161" s="83"/>
      <c r="AH161" s="84"/>
      <c r="AI161" s="84"/>
      <c r="AJ161" s="85"/>
      <c r="AK161" s="86"/>
      <c r="AL161" s="87"/>
      <c r="AM161" s="26"/>
      <c r="AN161" s="26"/>
      <c r="AO161" s="26"/>
      <c r="AP161" s="26"/>
      <c r="AQ161" s="26"/>
      <c r="AR161" s="26"/>
      <c r="AS161" s="26"/>
      <c r="AT161" s="26"/>
      <c r="AU161" s="26"/>
      <c r="AV161" s="26"/>
      <c r="AW161" s="26"/>
      <c r="AX161" s="51" t="s">
        <v>95</v>
      </c>
      <c r="AY161" s="51"/>
      <c r="AZ161" s="51"/>
      <c r="BA161" s="50">
        <f>AY161*AZ161</f>
        <v>0</v>
      </c>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4"/>
      <c r="CJ161" s="24"/>
      <c r="CK161" s="24"/>
      <c r="CL161" s="24"/>
      <c r="CM161" s="24"/>
      <c r="CN161" s="24"/>
      <c r="CO161" s="24"/>
      <c r="CP161" s="24"/>
      <c r="CQ161" s="24"/>
      <c r="CR161" s="24"/>
      <c r="CS161" s="24"/>
      <c r="CT161" s="24"/>
      <c r="CU161" s="24"/>
      <c r="CV161" s="24"/>
      <c r="CW161" s="24"/>
      <c r="CX161" s="24"/>
      <c r="CY161" s="24"/>
      <c r="CZ161" s="24"/>
      <c r="DA161" s="24"/>
      <c r="DB161" s="24"/>
      <c r="DC161" s="24"/>
      <c r="DD161" s="24"/>
      <c r="DE161" s="24"/>
      <c r="DF161" s="24"/>
      <c r="DG161" s="24"/>
      <c r="DH161" s="24"/>
      <c r="DI161" s="24"/>
      <c r="DJ161" s="24"/>
      <c r="DK161" s="24"/>
      <c r="DL161" s="24"/>
      <c r="DM161" s="24"/>
      <c r="DN161" s="24"/>
      <c r="DO161" s="24"/>
      <c r="DP161" s="24"/>
      <c r="DQ161" s="24"/>
      <c r="DR161" s="24"/>
      <c r="DS161" s="24"/>
      <c r="DT161" s="24"/>
      <c r="DU161" s="24"/>
      <c r="DV161" s="24"/>
      <c r="DW161" s="24"/>
      <c r="DX161" s="24"/>
      <c r="DY161" s="24"/>
      <c r="DZ161" s="24"/>
      <c r="EA161" s="24"/>
      <c r="EB161" s="24"/>
      <c r="EC161" s="24"/>
      <c r="ED161" s="24"/>
      <c r="EE161" s="24"/>
      <c r="EF161" s="24"/>
      <c r="EG161" s="24"/>
      <c r="EH161" s="24"/>
      <c r="EI161" s="24"/>
      <c r="EJ161" s="24"/>
      <c r="EK161" s="24"/>
      <c r="EL161" s="24"/>
      <c r="EM161" s="24"/>
      <c r="EN161" s="24"/>
      <c r="EO161" s="24"/>
      <c r="EP161" s="24"/>
      <c r="EQ161" s="24"/>
      <c r="ER161" s="24"/>
      <c r="ES161" s="24"/>
      <c r="ET161" s="24"/>
      <c r="EU161" s="24"/>
      <c r="EV161" s="24"/>
      <c r="EW161" s="24"/>
      <c r="EX161" s="24"/>
      <c r="EY161" s="24"/>
      <c r="EZ161" s="24"/>
      <c r="FA161" s="24"/>
      <c r="FB161" s="24"/>
      <c r="FC161" s="24"/>
      <c r="FD161" s="24"/>
      <c r="FE161" s="24"/>
      <c r="FF161" s="24"/>
      <c r="FG161" s="24"/>
      <c r="FH161" s="24"/>
      <c r="FI161" s="24"/>
      <c r="FJ161" s="24"/>
      <c r="FK161" s="24"/>
      <c r="FL161" s="24"/>
      <c r="FM161" s="24"/>
      <c r="FN161" s="24"/>
      <c r="FO161" s="24"/>
      <c r="FP161" s="24"/>
      <c r="FQ161" s="24"/>
      <c r="FR161" s="24"/>
      <c r="FS161" s="24"/>
      <c r="FT161" s="24"/>
      <c r="FU161" s="24"/>
      <c r="FV161" s="24"/>
      <c r="FW161" s="24"/>
      <c r="FX161" s="24"/>
      <c r="FY161" s="24"/>
      <c r="FZ161" s="24"/>
      <c r="GA161" s="24"/>
      <c r="GB161" s="24"/>
      <c r="GC161" s="24"/>
      <c r="GD161" s="24"/>
      <c r="GE161" s="24"/>
      <c r="GF161" s="24"/>
      <c r="GG161" s="24"/>
      <c r="GH161" s="24"/>
      <c r="GI161" s="24"/>
      <c r="GJ161" s="24"/>
      <c r="GK161" s="24"/>
      <c r="GL161" s="24"/>
      <c r="GM161" s="24"/>
      <c r="GN161" s="24"/>
      <c r="GO161" s="24"/>
      <c r="GP161" s="24"/>
      <c r="GQ161" s="24"/>
    </row>
    <row r="162" spans="2:199" x14ac:dyDescent="0.25">
      <c r="B162" s="83"/>
      <c r="C162" s="120"/>
      <c r="D162" s="83"/>
      <c r="E162" s="121"/>
      <c r="F162" s="121"/>
      <c r="G162" s="121"/>
      <c r="H162" s="122"/>
      <c r="I162" s="83"/>
      <c r="J162" s="121"/>
      <c r="K162" s="121"/>
      <c r="L162" s="121"/>
      <c r="M162" s="121"/>
      <c r="N162" s="122"/>
      <c r="O162" s="20" t="s">
        <v>52</v>
      </c>
      <c r="P162" s="85"/>
      <c r="Q162" s="86"/>
      <c r="R162" s="86"/>
      <c r="S162" s="87"/>
      <c r="T162" s="85"/>
      <c r="U162" s="86"/>
      <c r="V162" s="86"/>
      <c r="W162" s="87"/>
      <c r="X162" s="20" t="s">
        <v>51</v>
      </c>
      <c r="Y162" s="85"/>
      <c r="Z162" s="86"/>
      <c r="AA162" s="86"/>
      <c r="AB162" s="87"/>
      <c r="AC162" s="85"/>
      <c r="AD162" s="255"/>
      <c r="AE162" s="255"/>
      <c r="AF162" s="256"/>
      <c r="AG162" s="83"/>
      <c r="AH162" s="84"/>
      <c r="AI162" s="84"/>
      <c r="AJ162" s="85"/>
      <c r="AK162" s="86"/>
      <c r="AL162" s="87"/>
      <c r="AM162" s="26"/>
      <c r="AN162" s="26"/>
      <c r="AO162" s="26"/>
      <c r="AP162" s="26"/>
      <c r="AQ162" s="26"/>
      <c r="AR162" s="26"/>
      <c r="AS162" s="26"/>
      <c r="AT162" s="26"/>
      <c r="AU162" s="26"/>
      <c r="AV162" s="26"/>
      <c r="AW162" s="26"/>
      <c r="AX162" s="51" t="s">
        <v>132</v>
      </c>
      <c r="AY162" s="51"/>
      <c r="AZ162" s="51"/>
      <c r="BA162" s="50">
        <f>AY162*AZ162</f>
        <v>0</v>
      </c>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4"/>
      <c r="CJ162" s="24"/>
      <c r="CK162" s="24"/>
      <c r="CL162" s="24"/>
      <c r="CM162" s="24"/>
      <c r="CN162" s="24"/>
      <c r="CO162" s="24"/>
      <c r="CP162" s="24"/>
      <c r="CQ162" s="24"/>
      <c r="CR162" s="24"/>
      <c r="CS162" s="24"/>
      <c r="CT162" s="24"/>
      <c r="CU162" s="24"/>
      <c r="CV162" s="24"/>
      <c r="CW162" s="24"/>
      <c r="CX162" s="24"/>
      <c r="CY162" s="24"/>
      <c r="CZ162" s="24"/>
      <c r="DA162" s="24"/>
      <c r="DB162" s="24"/>
      <c r="DC162" s="24"/>
      <c r="DD162" s="24"/>
      <c r="DE162" s="24"/>
      <c r="DF162" s="24"/>
      <c r="DG162" s="24"/>
      <c r="DH162" s="24"/>
      <c r="DI162" s="24"/>
      <c r="DJ162" s="24"/>
      <c r="DK162" s="24"/>
      <c r="DL162" s="24"/>
      <c r="DM162" s="24"/>
      <c r="DN162" s="24"/>
      <c r="DO162" s="24"/>
      <c r="DP162" s="24"/>
      <c r="DQ162" s="24"/>
      <c r="DR162" s="24"/>
      <c r="DS162" s="24"/>
      <c r="DT162" s="24"/>
      <c r="DU162" s="24"/>
      <c r="DV162" s="24"/>
      <c r="DW162" s="24"/>
      <c r="DX162" s="24"/>
      <c r="DY162" s="24"/>
      <c r="DZ162" s="24"/>
      <c r="EA162" s="24"/>
      <c r="EB162" s="24"/>
      <c r="EC162" s="24"/>
      <c r="ED162" s="24"/>
      <c r="EE162" s="24"/>
      <c r="EF162" s="24"/>
      <c r="EG162" s="24"/>
      <c r="EH162" s="24"/>
      <c r="EI162" s="24"/>
      <c r="EJ162" s="24"/>
      <c r="EK162" s="24"/>
      <c r="EL162" s="24"/>
      <c r="EM162" s="24"/>
      <c r="EN162" s="24"/>
      <c r="EO162" s="24"/>
      <c r="EP162" s="24"/>
      <c r="EQ162" s="24"/>
      <c r="ER162" s="24"/>
      <c r="ES162" s="24"/>
      <c r="ET162" s="24"/>
      <c r="EU162" s="24"/>
      <c r="EV162" s="24"/>
      <c r="EW162" s="24"/>
      <c r="EX162" s="24"/>
      <c r="EY162" s="24"/>
      <c r="EZ162" s="24"/>
      <c r="FA162" s="24"/>
      <c r="FB162" s="24"/>
      <c r="FC162" s="24"/>
      <c r="FD162" s="24"/>
      <c r="FE162" s="24"/>
      <c r="FF162" s="24"/>
      <c r="FG162" s="24"/>
      <c r="FH162" s="24"/>
      <c r="FI162" s="24"/>
      <c r="FJ162" s="24"/>
      <c r="FK162" s="24"/>
      <c r="FL162" s="24"/>
      <c r="FM162" s="24"/>
      <c r="FN162" s="24"/>
      <c r="FO162" s="24"/>
      <c r="FP162" s="24"/>
      <c r="FQ162" s="24"/>
      <c r="FR162" s="24"/>
      <c r="FS162" s="24"/>
      <c r="FT162" s="24"/>
      <c r="FU162" s="24"/>
      <c r="FV162" s="24"/>
      <c r="FW162" s="24"/>
      <c r="FX162" s="24"/>
      <c r="FY162" s="24"/>
      <c r="FZ162" s="24"/>
      <c r="GA162" s="24"/>
      <c r="GB162" s="24"/>
      <c r="GC162" s="24"/>
      <c r="GD162" s="24"/>
      <c r="GE162" s="24"/>
      <c r="GF162" s="24"/>
      <c r="GG162" s="24"/>
      <c r="GH162" s="24"/>
      <c r="GI162" s="24"/>
      <c r="GJ162" s="24"/>
      <c r="GK162" s="24"/>
      <c r="GL162" s="24"/>
      <c r="GM162" s="24"/>
      <c r="GN162" s="24"/>
      <c r="GO162" s="24"/>
      <c r="GP162" s="24"/>
      <c r="GQ162" s="24"/>
    </row>
    <row r="163" spans="2:199" x14ac:dyDescent="0.25">
      <c r="B163" s="83"/>
      <c r="C163" s="120"/>
      <c r="D163" s="83"/>
      <c r="E163" s="121"/>
      <c r="F163" s="121"/>
      <c r="G163" s="121"/>
      <c r="H163" s="122"/>
      <c r="I163" s="83"/>
      <c r="J163" s="121"/>
      <c r="K163" s="121"/>
      <c r="L163" s="121"/>
      <c r="M163" s="121"/>
      <c r="N163" s="122"/>
      <c r="O163" s="20" t="s">
        <v>50</v>
      </c>
      <c r="P163" s="85"/>
      <c r="Q163" s="86"/>
      <c r="R163" s="86"/>
      <c r="S163" s="87"/>
      <c r="T163" s="85"/>
      <c r="U163" s="86"/>
      <c r="V163" s="86"/>
      <c r="W163" s="87"/>
      <c r="X163" s="20" t="s">
        <v>53</v>
      </c>
      <c r="Y163" s="85"/>
      <c r="Z163" s="86"/>
      <c r="AA163" s="86"/>
      <c r="AB163" s="87"/>
      <c r="AC163" s="85"/>
      <c r="AD163" s="255"/>
      <c r="AE163" s="255"/>
      <c r="AF163" s="256"/>
      <c r="AG163" s="83"/>
      <c r="AH163" s="84"/>
      <c r="AI163" s="84"/>
      <c r="AJ163" s="85"/>
      <c r="AK163" s="86"/>
      <c r="AL163" s="87"/>
      <c r="AM163" s="26"/>
      <c r="AN163" s="26"/>
      <c r="AO163" s="26"/>
      <c r="AP163" s="26"/>
      <c r="AQ163" s="26"/>
      <c r="AR163" s="26"/>
      <c r="AS163" s="26"/>
      <c r="AT163" s="26"/>
      <c r="AU163" s="26"/>
      <c r="AV163" s="26"/>
      <c r="AW163" s="26"/>
      <c r="AX163" s="51" t="s">
        <v>97</v>
      </c>
      <c r="AY163" s="51"/>
      <c r="AZ163" s="51"/>
      <c r="BA163" s="50">
        <f>AY163*AZ163</f>
        <v>0</v>
      </c>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4"/>
      <c r="CJ163" s="24"/>
      <c r="CK163" s="24"/>
      <c r="CL163" s="24"/>
      <c r="CM163" s="24"/>
      <c r="CN163" s="24"/>
      <c r="CO163" s="24"/>
      <c r="CP163" s="24"/>
      <c r="CQ163" s="24"/>
      <c r="CR163" s="24"/>
      <c r="CS163" s="24"/>
      <c r="CT163" s="24"/>
      <c r="CU163" s="24"/>
      <c r="CV163" s="24"/>
      <c r="CW163" s="24"/>
      <c r="CX163" s="24"/>
      <c r="CY163" s="24"/>
      <c r="CZ163" s="24"/>
      <c r="DA163" s="24"/>
      <c r="DB163" s="24"/>
      <c r="DC163" s="24"/>
      <c r="DD163" s="24"/>
      <c r="DE163" s="24"/>
      <c r="DF163" s="24"/>
      <c r="DG163" s="24"/>
      <c r="DH163" s="24"/>
      <c r="DI163" s="24"/>
      <c r="DJ163" s="24"/>
      <c r="DK163" s="24"/>
      <c r="DL163" s="24"/>
      <c r="DM163" s="24"/>
      <c r="DN163" s="24"/>
      <c r="DO163" s="24"/>
      <c r="DP163" s="24"/>
      <c r="DQ163" s="24"/>
      <c r="DR163" s="24"/>
      <c r="DS163" s="24"/>
      <c r="DT163" s="24"/>
      <c r="DU163" s="24"/>
      <c r="DV163" s="24"/>
      <c r="DW163" s="24"/>
      <c r="DX163" s="24"/>
      <c r="DY163" s="24"/>
      <c r="DZ163" s="24"/>
      <c r="EA163" s="24"/>
      <c r="EB163" s="24"/>
      <c r="EC163" s="24"/>
      <c r="ED163" s="24"/>
      <c r="EE163" s="24"/>
      <c r="EF163" s="24"/>
      <c r="EG163" s="24"/>
      <c r="EH163" s="24"/>
      <c r="EI163" s="24"/>
      <c r="EJ163" s="24"/>
      <c r="EK163" s="24"/>
      <c r="EL163" s="24"/>
      <c r="EM163" s="24"/>
      <c r="EN163" s="24"/>
      <c r="EO163" s="24"/>
      <c r="EP163" s="24"/>
      <c r="EQ163" s="24"/>
      <c r="ER163" s="24"/>
      <c r="ES163" s="24"/>
      <c r="ET163" s="24"/>
      <c r="EU163" s="24"/>
      <c r="EV163" s="24"/>
      <c r="EW163" s="24"/>
      <c r="EX163" s="24"/>
      <c r="EY163" s="24"/>
      <c r="EZ163" s="24"/>
      <c r="FA163" s="24"/>
      <c r="FB163" s="24"/>
      <c r="FC163" s="24"/>
      <c r="FD163" s="24"/>
      <c r="FE163" s="24"/>
      <c r="FF163" s="24"/>
      <c r="FG163" s="24"/>
      <c r="FH163" s="24"/>
      <c r="FI163" s="24"/>
      <c r="FJ163" s="24"/>
      <c r="FK163" s="24"/>
      <c r="FL163" s="24"/>
      <c r="FM163" s="24"/>
      <c r="FN163" s="24"/>
      <c r="FO163" s="24"/>
      <c r="FP163" s="24"/>
      <c r="FQ163" s="24"/>
      <c r="FR163" s="24"/>
      <c r="FS163" s="24"/>
      <c r="FT163" s="24"/>
      <c r="FU163" s="24"/>
      <c r="FV163" s="24"/>
      <c r="FW163" s="24"/>
      <c r="FX163" s="24"/>
      <c r="FY163" s="24"/>
      <c r="FZ163" s="24"/>
      <c r="GA163" s="24"/>
      <c r="GB163" s="24"/>
      <c r="GC163" s="24"/>
      <c r="GD163" s="24"/>
      <c r="GE163" s="24"/>
      <c r="GF163" s="24"/>
      <c r="GG163" s="24"/>
      <c r="GH163" s="24"/>
      <c r="GI163" s="24"/>
      <c r="GJ163" s="24"/>
      <c r="GK163" s="24"/>
      <c r="GL163" s="24"/>
      <c r="GM163" s="24"/>
      <c r="GN163" s="24"/>
      <c r="GO163" s="24"/>
      <c r="GP163" s="24"/>
      <c r="GQ163" s="24"/>
    </row>
    <row r="164" spans="2:199" x14ac:dyDescent="0.25">
      <c r="B164" s="123" t="s">
        <v>54</v>
      </c>
      <c r="C164" s="124"/>
      <c r="D164" s="125"/>
      <c r="E164" s="126"/>
      <c r="F164" s="127"/>
      <c r="G164" s="128"/>
      <c r="H164" s="123" t="s">
        <v>55</v>
      </c>
      <c r="I164" s="124"/>
      <c r="J164" s="129"/>
      <c r="K164" s="127"/>
      <c r="L164" s="127"/>
      <c r="M164" s="127"/>
      <c r="N164" s="128"/>
      <c r="O164" s="130"/>
      <c r="P164" s="131"/>
      <c r="Q164" s="131"/>
      <c r="R164" s="131"/>
      <c r="S164" s="131"/>
      <c r="T164" s="132"/>
      <c r="U164" s="133"/>
      <c r="V164" s="133"/>
      <c r="W164" s="134"/>
      <c r="X164" s="20" t="s">
        <v>56</v>
      </c>
      <c r="Y164" s="85"/>
      <c r="Z164" s="86"/>
      <c r="AA164" s="86"/>
      <c r="AB164" s="87"/>
      <c r="AC164" s="85"/>
      <c r="AD164" s="86"/>
      <c r="AE164" s="86"/>
      <c r="AF164" s="87"/>
      <c r="AG164" s="83"/>
      <c r="AH164" s="84"/>
      <c r="AI164" s="84"/>
      <c r="AJ164" s="85"/>
      <c r="AK164" s="86"/>
      <c r="AL164" s="87"/>
      <c r="AM164" s="26"/>
      <c r="AN164" s="26"/>
      <c r="AO164" s="26"/>
      <c r="AP164" s="26"/>
      <c r="AQ164" s="26"/>
      <c r="AR164" s="26"/>
      <c r="AS164" s="26"/>
      <c r="AT164" s="26"/>
      <c r="AU164" s="26"/>
      <c r="AV164" s="26"/>
      <c r="AW164" s="26"/>
      <c r="AX164" s="51" t="s">
        <v>98</v>
      </c>
      <c r="AY164" s="51"/>
      <c r="AZ164" s="51"/>
      <c r="BA164" s="50">
        <f>AY164*AZ164</f>
        <v>0</v>
      </c>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4"/>
      <c r="CJ164" s="24"/>
      <c r="CK164" s="24"/>
      <c r="CL164" s="24"/>
      <c r="CM164" s="24"/>
      <c r="CN164" s="24"/>
      <c r="CO164" s="24"/>
      <c r="CP164" s="24"/>
      <c r="CQ164" s="24"/>
      <c r="CR164" s="24"/>
      <c r="CS164" s="24"/>
      <c r="CT164" s="24"/>
      <c r="CU164" s="24"/>
      <c r="CV164" s="24"/>
      <c r="CW164" s="24"/>
      <c r="CX164" s="24"/>
      <c r="CY164" s="24"/>
      <c r="CZ164" s="24"/>
      <c r="DA164" s="24"/>
      <c r="DB164" s="24"/>
      <c r="DC164" s="24"/>
      <c r="DD164" s="24"/>
      <c r="DE164" s="24"/>
      <c r="DF164" s="24"/>
      <c r="DG164" s="24"/>
      <c r="DH164" s="24"/>
      <c r="DI164" s="24"/>
      <c r="DJ164" s="24"/>
      <c r="DK164" s="24"/>
      <c r="DL164" s="24"/>
      <c r="DM164" s="24"/>
      <c r="DN164" s="24"/>
      <c r="DO164" s="24"/>
      <c r="DP164" s="24"/>
      <c r="DQ164" s="24"/>
      <c r="DR164" s="24"/>
      <c r="DS164" s="24"/>
      <c r="DT164" s="24"/>
      <c r="DU164" s="24"/>
      <c r="DV164" s="24"/>
      <c r="DW164" s="24"/>
      <c r="DX164" s="24"/>
      <c r="DY164" s="24"/>
      <c r="DZ164" s="24"/>
      <c r="EA164" s="24"/>
      <c r="EB164" s="24"/>
      <c r="EC164" s="24"/>
      <c r="ED164" s="24"/>
      <c r="EE164" s="24"/>
      <c r="EF164" s="24"/>
      <c r="EG164" s="24"/>
      <c r="EH164" s="24"/>
      <c r="EI164" s="24"/>
      <c r="EJ164" s="24"/>
      <c r="EK164" s="24"/>
      <c r="EL164" s="24"/>
      <c r="EM164" s="24"/>
      <c r="EN164" s="24"/>
      <c r="EO164" s="24"/>
      <c r="EP164" s="24"/>
      <c r="EQ164" s="24"/>
      <c r="ER164" s="24"/>
      <c r="ES164" s="24"/>
      <c r="ET164" s="24"/>
      <c r="EU164" s="24"/>
      <c r="EV164" s="24"/>
      <c r="EW164" s="24"/>
      <c r="EX164" s="24"/>
      <c r="EY164" s="24"/>
      <c r="EZ164" s="24"/>
      <c r="FA164" s="24"/>
      <c r="FB164" s="24"/>
      <c r="FC164" s="24"/>
      <c r="FD164" s="24"/>
      <c r="FE164" s="24"/>
      <c r="FF164" s="24"/>
      <c r="FG164" s="24"/>
      <c r="FH164" s="24"/>
      <c r="FI164" s="24"/>
      <c r="FJ164" s="24"/>
      <c r="FK164" s="24"/>
      <c r="FL164" s="24"/>
      <c r="FM164" s="24"/>
      <c r="FN164" s="24"/>
      <c r="FO164" s="24"/>
      <c r="FP164" s="24"/>
      <c r="FQ164" s="24"/>
      <c r="FR164" s="24"/>
      <c r="FS164" s="24"/>
      <c r="FT164" s="24"/>
      <c r="FU164" s="24"/>
      <c r="FV164" s="24"/>
      <c r="FW164" s="24"/>
      <c r="FX164" s="24"/>
      <c r="FY164" s="24"/>
      <c r="FZ164" s="24"/>
      <c r="GA164" s="24"/>
      <c r="GB164" s="24"/>
      <c r="GC164" s="24"/>
      <c r="GD164" s="24"/>
      <c r="GE164" s="24"/>
      <c r="GF164" s="24"/>
      <c r="GG164" s="24"/>
      <c r="GH164" s="24"/>
      <c r="GI164" s="24"/>
      <c r="GJ164" s="24"/>
      <c r="GK164" s="24"/>
      <c r="GL164" s="24"/>
      <c r="GM164" s="24"/>
      <c r="GN164" s="24"/>
      <c r="GO164" s="24"/>
      <c r="GP164" s="24"/>
      <c r="GQ164" s="24"/>
    </row>
    <row r="165" spans="2:199" ht="13.8" thickBot="1" x14ac:dyDescent="0.3">
      <c r="B165" s="3"/>
      <c r="C165" s="90" t="s">
        <v>143</v>
      </c>
      <c r="D165" s="91"/>
      <c r="E165" s="3"/>
      <c r="F165" s="47" t="s">
        <v>146</v>
      </c>
      <c r="G165" s="45"/>
      <c r="H165" s="3"/>
      <c r="I165" s="90" t="s">
        <v>145</v>
      </c>
      <c r="J165" s="92"/>
      <c r="K165" s="3"/>
      <c r="L165" s="90" t="s">
        <v>147</v>
      </c>
      <c r="M165" s="181"/>
      <c r="N165" s="91"/>
      <c r="O165" s="21" t="s">
        <v>57</v>
      </c>
      <c r="P165" s="96">
        <f>B165*0.33+E165*0.58</f>
        <v>0</v>
      </c>
      <c r="Q165" s="99"/>
      <c r="R165" s="99"/>
      <c r="S165" s="100"/>
      <c r="T165" s="96">
        <f>H165*0.33+K165*0.58</f>
        <v>0</v>
      </c>
      <c r="U165" s="99"/>
      <c r="V165" s="99"/>
      <c r="W165" s="100"/>
      <c r="X165" s="21" t="s">
        <v>21</v>
      </c>
      <c r="Y165" s="101">
        <f>SUM(Y161:AB164)</f>
        <v>0</v>
      </c>
      <c r="Z165" s="102"/>
      <c r="AA165" s="102"/>
      <c r="AB165" s="103"/>
      <c r="AC165" s="101">
        <f>SUM(AC161:AF164)</f>
        <v>0</v>
      </c>
      <c r="AD165" s="109"/>
      <c r="AE165" s="109"/>
      <c r="AF165" s="110"/>
      <c r="AG165" s="107"/>
      <c r="AH165" s="108"/>
      <c r="AI165" s="108"/>
      <c r="AJ165" s="101">
        <f>SUM(AJ161:AL164)</f>
        <v>0</v>
      </c>
      <c r="AK165" s="109"/>
      <c r="AL165" s="110"/>
      <c r="AM165" s="26"/>
      <c r="AN165" s="26"/>
      <c r="AO165" s="26"/>
      <c r="AP165" s="26"/>
      <c r="AQ165" s="26"/>
      <c r="AR165" s="26"/>
      <c r="AS165" s="26"/>
      <c r="AT165" s="26"/>
      <c r="AU165" s="26"/>
      <c r="AV165" s="26"/>
      <c r="AW165" s="26"/>
      <c r="AX165" s="51"/>
      <c r="AY165" s="51" t="s">
        <v>130</v>
      </c>
      <c r="AZ165" s="51" t="s">
        <v>131</v>
      </c>
      <c r="BA165" s="50" t="s">
        <v>133</v>
      </c>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4"/>
      <c r="CJ165" s="24"/>
      <c r="CK165" s="24"/>
      <c r="CL165" s="24"/>
      <c r="CM165" s="24"/>
      <c r="CN165" s="24"/>
      <c r="CO165" s="24"/>
      <c r="CP165" s="24"/>
      <c r="CQ165" s="24"/>
      <c r="CR165" s="24"/>
      <c r="CS165" s="24"/>
      <c r="CT165" s="24"/>
      <c r="CU165" s="24"/>
      <c r="CV165" s="24"/>
      <c r="CW165" s="24"/>
      <c r="CX165" s="24"/>
      <c r="CY165" s="24"/>
      <c r="CZ165" s="24"/>
      <c r="DA165" s="24"/>
      <c r="DB165" s="24"/>
      <c r="DC165" s="24"/>
      <c r="DD165" s="24"/>
      <c r="DE165" s="24"/>
      <c r="DF165" s="24"/>
      <c r="DG165" s="24"/>
      <c r="DH165" s="24"/>
      <c r="DI165" s="24"/>
      <c r="DJ165" s="24"/>
      <c r="DK165" s="24"/>
      <c r="DL165" s="24"/>
      <c r="DM165" s="24"/>
      <c r="DN165" s="24"/>
      <c r="DO165" s="24"/>
      <c r="DP165" s="24"/>
      <c r="DQ165" s="24"/>
      <c r="DR165" s="24"/>
      <c r="DS165" s="24"/>
      <c r="DT165" s="24"/>
      <c r="DU165" s="24"/>
      <c r="DV165" s="24"/>
      <c r="DW165" s="24"/>
      <c r="DX165" s="24"/>
      <c r="DY165" s="24"/>
      <c r="DZ165" s="24"/>
      <c r="EA165" s="24"/>
      <c r="EB165" s="24"/>
      <c r="EC165" s="24"/>
      <c r="ED165" s="24"/>
      <c r="EE165" s="24"/>
      <c r="EF165" s="24"/>
      <c r="EG165" s="24"/>
      <c r="EH165" s="24"/>
      <c r="EI165" s="24"/>
      <c r="EJ165" s="24"/>
      <c r="EK165" s="24"/>
      <c r="EL165" s="24"/>
      <c r="EM165" s="24"/>
      <c r="EN165" s="24"/>
      <c r="EO165" s="24"/>
      <c r="EP165" s="24"/>
      <c r="EQ165" s="24"/>
      <c r="ER165" s="24"/>
      <c r="ES165" s="24"/>
      <c r="ET165" s="24"/>
      <c r="EU165" s="24"/>
      <c r="EV165" s="24"/>
      <c r="EW165" s="24"/>
      <c r="EX165" s="24"/>
      <c r="EY165" s="24"/>
      <c r="EZ165" s="24"/>
      <c r="FA165" s="24"/>
      <c r="FB165" s="24"/>
      <c r="FC165" s="24"/>
      <c r="FD165" s="24"/>
      <c r="FE165" s="24"/>
      <c r="FF165" s="24"/>
      <c r="FG165" s="24"/>
      <c r="FH165" s="24"/>
      <c r="FI165" s="24"/>
      <c r="FJ165" s="24"/>
      <c r="FK165" s="24"/>
      <c r="FL165" s="24"/>
      <c r="FM165" s="24"/>
      <c r="FN165" s="24"/>
      <c r="FO165" s="24"/>
      <c r="FP165" s="24"/>
      <c r="FQ165" s="24"/>
      <c r="FR165" s="24"/>
      <c r="FS165" s="24"/>
      <c r="FT165" s="24"/>
      <c r="FU165" s="24"/>
      <c r="FV165" s="24"/>
      <c r="FW165" s="24"/>
      <c r="FX165" s="24"/>
      <c r="FY165" s="24"/>
      <c r="FZ165" s="24"/>
      <c r="GA165" s="24"/>
      <c r="GB165" s="24"/>
      <c r="GC165" s="24"/>
      <c r="GD165" s="24"/>
      <c r="GE165" s="24"/>
      <c r="GF165" s="24"/>
      <c r="GG165" s="24"/>
      <c r="GH165" s="24"/>
      <c r="GI165" s="24"/>
      <c r="GJ165" s="24"/>
      <c r="GK165" s="24"/>
      <c r="GL165" s="24"/>
      <c r="GM165" s="24"/>
      <c r="GN165" s="24"/>
      <c r="GO165" s="24"/>
      <c r="GP165" s="24"/>
      <c r="GQ165" s="24"/>
    </row>
    <row r="166" spans="2:199" ht="13.8" thickTop="1" x14ac:dyDescent="0.25">
      <c r="B166" s="135" t="s">
        <v>111</v>
      </c>
      <c r="C166" s="136"/>
      <c r="D166" s="137" t="s">
        <v>70</v>
      </c>
      <c r="E166" s="138"/>
      <c r="F166" s="138"/>
      <c r="G166" s="138"/>
      <c r="H166" s="139"/>
      <c r="I166" s="138" t="s">
        <v>71</v>
      </c>
      <c r="J166" s="138"/>
      <c r="K166" s="138"/>
      <c r="L166" s="138"/>
      <c r="M166" s="138"/>
      <c r="N166" s="139"/>
      <c r="O166" s="23">
        <v>1</v>
      </c>
      <c r="P166" s="140" t="s">
        <v>44</v>
      </c>
      <c r="Q166" s="141"/>
      <c r="R166" s="141"/>
      <c r="S166" s="136"/>
      <c r="T166" s="140" t="s">
        <v>45</v>
      </c>
      <c r="U166" s="141"/>
      <c r="V166" s="141"/>
      <c r="W166" s="136"/>
      <c r="X166" s="22">
        <v>2</v>
      </c>
      <c r="Y166" s="140" t="s">
        <v>44</v>
      </c>
      <c r="Z166" s="141"/>
      <c r="AA166" s="141"/>
      <c r="AB166" s="136"/>
      <c r="AC166" s="140" t="s">
        <v>45</v>
      </c>
      <c r="AD166" s="141"/>
      <c r="AE166" s="141"/>
      <c r="AF166" s="136"/>
      <c r="AG166" s="140" t="s">
        <v>46</v>
      </c>
      <c r="AH166" s="141"/>
      <c r="AI166" s="141"/>
      <c r="AJ166" s="140" t="s">
        <v>47</v>
      </c>
      <c r="AK166" s="141"/>
      <c r="AL166" s="136"/>
      <c r="AM166" s="26"/>
      <c r="AN166" s="26"/>
      <c r="AO166" s="26"/>
      <c r="AP166" s="26"/>
      <c r="AQ166" s="26"/>
      <c r="AR166" s="26"/>
      <c r="AS166" s="26"/>
      <c r="AT166" s="26"/>
      <c r="AU166" s="26"/>
      <c r="AV166" s="26"/>
      <c r="AW166" s="26"/>
      <c r="AX166" s="51" t="s">
        <v>94</v>
      </c>
      <c r="AY166" s="51"/>
      <c r="AZ166" s="51"/>
      <c r="BA166" s="50">
        <f>AY166*AZ166</f>
        <v>0</v>
      </c>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4"/>
      <c r="CJ166" s="24"/>
      <c r="CK166" s="24"/>
      <c r="CL166" s="24"/>
      <c r="CM166" s="24"/>
      <c r="CN166" s="24"/>
      <c r="CO166" s="24"/>
      <c r="CP166" s="24"/>
      <c r="CQ166" s="24"/>
      <c r="CR166" s="24"/>
      <c r="CS166" s="24"/>
      <c r="CT166" s="24"/>
      <c r="CU166" s="24"/>
      <c r="CV166" s="24"/>
      <c r="CW166" s="24"/>
      <c r="CX166" s="24"/>
      <c r="CY166" s="24"/>
      <c r="CZ166" s="24"/>
      <c r="DA166" s="24"/>
      <c r="DB166" s="24"/>
      <c r="DC166" s="24"/>
      <c r="DD166" s="24"/>
      <c r="DE166" s="24"/>
      <c r="DF166" s="24"/>
      <c r="DG166" s="24"/>
      <c r="DH166" s="24"/>
      <c r="DI166" s="24"/>
      <c r="DJ166" s="24"/>
      <c r="DK166" s="24"/>
      <c r="DL166" s="24"/>
      <c r="DM166" s="24"/>
      <c r="DN166" s="24"/>
      <c r="DO166" s="24"/>
      <c r="DP166" s="24"/>
      <c r="DQ166" s="24"/>
      <c r="DR166" s="24"/>
      <c r="DS166" s="24"/>
      <c r="DT166" s="24"/>
      <c r="DU166" s="24"/>
      <c r="DV166" s="24"/>
      <c r="DW166" s="24"/>
      <c r="DX166" s="24"/>
      <c r="DY166" s="24"/>
      <c r="DZ166" s="24"/>
      <c r="EA166" s="24"/>
      <c r="EB166" s="24"/>
      <c r="EC166" s="24"/>
      <c r="ED166" s="24"/>
      <c r="EE166" s="24"/>
      <c r="EF166" s="24"/>
      <c r="EG166" s="24"/>
      <c r="EH166" s="24"/>
      <c r="EI166" s="24"/>
      <c r="EJ166" s="24"/>
      <c r="EK166" s="24"/>
      <c r="EL166" s="24"/>
      <c r="EM166" s="24"/>
      <c r="EN166" s="24"/>
      <c r="EO166" s="24"/>
      <c r="EP166" s="24"/>
      <c r="EQ166" s="24"/>
      <c r="ER166" s="24"/>
      <c r="ES166" s="24"/>
      <c r="ET166" s="24"/>
      <c r="EU166" s="24"/>
      <c r="EV166" s="24"/>
      <c r="EW166" s="24"/>
      <c r="EX166" s="24"/>
      <c r="EY166" s="24"/>
      <c r="EZ166" s="24"/>
      <c r="FA166" s="24"/>
      <c r="FB166" s="24"/>
      <c r="FC166" s="24"/>
      <c r="FD166" s="24"/>
      <c r="FE166" s="24"/>
      <c r="FF166" s="24"/>
      <c r="FG166" s="24"/>
      <c r="FH166" s="24"/>
      <c r="FI166" s="24"/>
      <c r="FJ166" s="24"/>
      <c r="FK166" s="24"/>
      <c r="FL166" s="24"/>
      <c r="FM166" s="24"/>
      <c r="FN166" s="24"/>
      <c r="FO166" s="24"/>
      <c r="FP166" s="24"/>
      <c r="FQ166" s="24"/>
      <c r="FR166" s="24"/>
      <c r="FS166" s="24"/>
      <c r="FT166" s="24"/>
      <c r="FU166" s="24"/>
      <c r="FV166" s="24"/>
      <c r="FW166" s="24"/>
      <c r="FX166" s="24"/>
      <c r="FY166" s="24"/>
      <c r="FZ166" s="24"/>
      <c r="GA166" s="24"/>
      <c r="GB166" s="24"/>
      <c r="GC166" s="24"/>
      <c r="GD166" s="24"/>
      <c r="GE166" s="24"/>
      <c r="GF166" s="24"/>
      <c r="GG166" s="24"/>
      <c r="GH166" s="24"/>
      <c r="GI166" s="24"/>
      <c r="GJ166" s="24"/>
      <c r="GK166" s="24"/>
      <c r="GL166" s="24"/>
      <c r="GM166" s="24"/>
      <c r="GN166" s="24"/>
      <c r="GO166" s="24"/>
      <c r="GP166" s="24"/>
      <c r="GQ166" s="24"/>
    </row>
    <row r="167" spans="2:199" x14ac:dyDescent="0.25">
      <c r="B167" s="83"/>
      <c r="C167" s="120"/>
      <c r="D167" s="83"/>
      <c r="E167" s="121"/>
      <c r="F167" s="121"/>
      <c r="G167" s="121"/>
      <c r="H167" s="122"/>
      <c r="I167" s="83"/>
      <c r="J167" s="121"/>
      <c r="K167" s="121"/>
      <c r="L167" s="121"/>
      <c r="M167" s="121"/>
      <c r="N167" s="122"/>
      <c r="O167" s="20" t="s">
        <v>48</v>
      </c>
      <c r="P167" s="85"/>
      <c r="Q167" s="86"/>
      <c r="R167" s="86"/>
      <c r="S167" s="87"/>
      <c r="T167" s="85"/>
      <c r="U167" s="86"/>
      <c r="V167" s="86"/>
      <c r="W167" s="87"/>
      <c r="X167" s="20" t="s">
        <v>49</v>
      </c>
      <c r="Y167" s="85"/>
      <c r="Z167" s="86"/>
      <c r="AA167" s="86"/>
      <c r="AB167" s="87"/>
      <c r="AC167" s="85"/>
      <c r="AD167" s="255"/>
      <c r="AE167" s="255"/>
      <c r="AF167" s="256"/>
      <c r="AG167" s="83"/>
      <c r="AH167" s="84"/>
      <c r="AI167" s="84"/>
      <c r="AJ167" s="85"/>
      <c r="AK167" s="86"/>
      <c r="AL167" s="87"/>
      <c r="AM167" s="26"/>
      <c r="AN167" s="26"/>
      <c r="AO167" s="26"/>
      <c r="AP167" s="26"/>
      <c r="AQ167" s="26"/>
      <c r="AR167" s="26"/>
      <c r="AS167" s="26"/>
      <c r="AT167" s="26"/>
      <c r="AU167" s="26"/>
      <c r="AV167" s="26"/>
      <c r="AW167" s="26"/>
      <c r="AX167" s="51" t="s">
        <v>95</v>
      </c>
      <c r="AY167" s="51"/>
      <c r="AZ167" s="51"/>
      <c r="BA167" s="50">
        <f>AY167*AZ167</f>
        <v>0</v>
      </c>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4"/>
      <c r="CJ167" s="24"/>
      <c r="CK167" s="24"/>
      <c r="CL167" s="24"/>
      <c r="CM167" s="24"/>
      <c r="CN167" s="24"/>
      <c r="CO167" s="24"/>
      <c r="CP167" s="24"/>
      <c r="CQ167" s="24"/>
      <c r="CR167" s="24"/>
      <c r="CS167" s="24"/>
      <c r="CT167" s="24"/>
      <c r="CU167" s="24"/>
      <c r="CV167" s="24"/>
      <c r="CW167" s="24"/>
      <c r="CX167" s="24"/>
      <c r="CY167" s="24"/>
      <c r="CZ167" s="24"/>
      <c r="DA167" s="24"/>
      <c r="DB167" s="24"/>
      <c r="DC167" s="24"/>
      <c r="DD167" s="24"/>
      <c r="DE167" s="24"/>
      <c r="DF167" s="24"/>
      <c r="DG167" s="24"/>
      <c r="DH167" s="24"/>
      <c r="DI167" s="24"/>
      <c r="DJ167" s="24"/>
      <c r="DK167" s="24"/>
      <c r="DL167" s="24"/>
      <c r="DM167" s="24"/>
      <c r="DN167" s="24"/>
      <c r="DO167" s="24"/>
      <c r="DP167" s="24"/>
      <c r="DQ167" s="24"/>
      <c r="DR167" s="24"/>
      <c r="DS167" s="24"/>
      <c r="DT167" s="24"/>
      <c r="DU167" s="24"/>
      <c r="DV167" s="24"/>
      <c r="DW167" s="24"/>
      <c r="DX167" s="24"/>
      <c r="DY167" s="24"/>
      <c r="DZ167" s="24"/>
      <c r="EA167" s="24"/>
      <c r="EB167" s="24"/>
      <c r="EC167" s="24"/>
      <c r="ED167" s="24"/>
      <c r="EE167" s="24"/>
      <c r="EF167" s="24"/>
      <c r="EG167" s="24"/>
      <c r="EH167" s="24"/>
      <c r="EI167" s="24"/>
      <c r="EJ167" s="24"/>
      <c r="EK167" s="24"/>
      <c r="EL167" s="24"/>
      <c r="EM167" s="24"/>
      <c r="EN167" s="24"/>
      <c r="EO167" s="24"/>
      <c r="EP167" s="24"/>
      <c r="EQ167" s="24"/>
      <c r="ER167" s="24"/>
      <c r="ES167" s="24"/>
      <c r="ET167" s="24"/>
      <c r="EU167" s="24"/>
      <c r="EV167" s="24"/>
      <c r="EW167" s="24"/>
      <c r="EX167" s="24"/>
      <c r="EY167" s="24"/>
      <c r="EZ167" s="24"/>
      <c r="FA167" s="24"/>
      <c r="FB167" s="24"/>
      <c r="FC167" s="24"/>
      <c r="FD167" s="24"/>
      <c r="FE167" s="24"/>
      <c r="FF167" s="24"/>
      <c r="FG167" s="24"/>
      <c r="FH167" s="24"/>
      <c r="FI167" s="24"/>
      <c r="FJ167" s="24"/>
      <c r="FK167" s="24"/>
      <c r="FL167" s="24"/>
      <c r="FM167" s="24"/>
      <c r="FN167" s="24"/>
      <c r="FO167" s="24"/>
      <c r="FP167" s="24"/>
      <c r="FQ167" s="24"/>
      <c r="FR167" s="24"/>
      <c r="FS167" s="24"/>
      <c r="FT167" s="24"/>
      <c r="FU167" s="24"/>
      <c r="FV167" s="24"/>
      <c r="FW167" s="24"/>
      <c r="FX167" s="24"/>
      <c r="FY167" s="24"/>
      <c r="FZ167" s="24"/>
      <c r="GA167" s="24"/>
      <c r="GB167" s="24"/>
      <c r="GC167" s="24"/>
      <c r="GD167" s="24"/>
      <c r="GE167" s="24"/>
      <c r="GF167" s="24"/>
      <c r="GG167" s="24"/>
      <c r="GH167" s="24"/>
      <c r="GI167" s="24"/>
      <c r="GJ167" s="24"/>
      <c r="GK167" s="24"/>
      <c r="GL167" s="24"/>
      <c r="GM167" s="24"/>
      <c r="GN167" s="24"/>
      <c r="GO167" s="24"/>
      <c r="GP167" s="24"/>
      <c r="GQ167" s="24"/>
    </row>
    <row r="168" spans="2:199" x14ac:dyDescent="0.25">
      <c r="B168" s="83"/>
      <c r="C168" s="120"/>
      <c r="D168" s="83"/>
      <c r="E168" s="121"/>
      <c r="F168" s="121"/>
      <c r="G168" s="121"/>
      <c r="H168" s="122"/>
      <c r="I168" s="83"/>
      <c r="J168" s="121"/>
      <c r="K168" s="121"/>
      <c r="L168" s="121"/>
      <c r="M168" s="121"/>
      <c r="N168" s="122"/>
      <c r="O168" s="20" t="s">
        <v>52</v>
      </c>
      <c r="P168" s="85"/>
      <c r="Q168" s="86"/>
      <c r="R168" s="86"/>
      <c r="S168" s="87"/>
      <c r="T168" s="85"/>
      <c r="U168" s="86"/>
      <c r="V168" s="86"/>
      <c r="W168" s="87"/>
      <c r="X168" s="20" t="s">
        <v>51</v>
      </c>
      <c r="Y168" s="85"/>
      <c r="Z168" s="86"/>
      <c r="AA168" s="86"/>
      <c r="AB168" s="87"/>
      <c r="AC168" s="85"/>
      <c r="AD168" s="255"/>
      <c r="AE168" s="255"/>
      <c r="AF168" s="256"/>
      <c r="AG168" s="83"/>
      <c r="AH168" s="84"/>
      <c r="AI168" s="84"/>
      <c r="AJ168" s="85"/>
      <c r="AK168" s="86"/>
      <c r="AL168" s="87"/>
      <c r="AM168" s="26"/>
      <c r="AN168" s="26"/>
      <c r="AO168" s="26"/>
      <c r="AP168" s="26"/>
      <c r="AQ168" s="26"/>
      <c r="AR168" s="26"/>
      <c r="AS168" s="26"/>
      <c r="AT168" s="26"/>
      <c r="AU168" s="26"/>
      <c r="AV168" s="26"/>
      <c r="AW168" s="26"/>
      <c r="AX168" s="51" t="s">
        <v>132</v>
      </c>
      <c r="AY168" s="51"/>
      <c r="AZ168" s="51"/>
      <c r="BA168" s="50">
        <f>AY168*AZ168</f>
        <v>0</v>
      </c>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4"/>
      <c r="CJ168" s="24"/>
      <c r="CK168" s="24"/>
      <c r="CL168" s="24"/>
      <c r="CM168" s="24"/>
      <c r="CN168" s="24"/>
      <c r="CO168" s="24"/>
      <c r="CP168" s="24"/>
      <c r="CQ168" s="24"/>
      <c r="CR168" s="24"/>
      <c r="CS168" s="24"/>
      <c r="CT168" s="24"/>
      <c r="CU168" s="24"/>
      <c r="CV168" s="24"/>
      <c r="CW168" s="24"/>
      <c r="CX168" s="24"/>
      <c r="CY168" s="24"/>
      <c r="CZ168" s="24"/>
      <c r="DA168" s="24"/>
      <c r="DB168" s="24"/>
      <c r="DC168" s="24"/>
      <c r="DD168" s="24"/>
      <c r="DE168" s="24"/>
      <c r="DF168" s="24"/>
      <c r="DG168" s="24"/>
      <c r="DH168" s="24"/>
      <c r="DI168" s="24"/>
      <c r="DJ168" s="24"/>
      <c r="DK168" s="24"/>
      <c r="DL168" s="24"/>
      <c r="DM168" s="24"/>
      <c r="DN168" s="24"/>
      <c r="DO168" s="24"/>
      <c r="DP168" s="24"/>
      <c r="DQ168" s="24"/>
      <c r="DR168" s="24"/>
      <c r="DS168" s="24"/>
      <c r="DT168" s="24"/>
      <c r="DU168" s="24"/>
      <c r="DV168" s="24"/>
      <c r="DW168" s="24"/>
      <c r="DX168" s="24"/>
      <c r="DY168" s="24"/>
      <c r="DZ168" s="24"/>
      <c r="EA168" s="24"/>
      <c r="EB168" s="24"/>
      <c r="EC168" s="24"/>
      <c r="ED168" s="24"/>
      <c r="EE168" s="24"/>
      <c r="EF168" s="24"/>
      <c r="EG168" s="24"/>
      <c r="EH168" s="24"/>
      <c r="EI168" s="24"/>
      <c r="EJ168" s="24"/>
      <c r="EK168" s="24"/>
      <c r="EL168" s="24"/>
      <c r="EM168" s="24"/>
      <c r="EN168" s="24"/>
      <c r="EO168" s="24"/>
      <c r="EP168" s="24"/>
      <c r="EQ168" s="24"/>
      <c r="ER168" s="24"/>
      <c r="ES168" s="24"/>
      <c r="ET168" s="24"/>
      <c r="EU168" s="24"/>
      <c r="EV168" s="24"/>
      <c r="EW168" s="24"/>
      <c r="EX168" s="24"/>
      <c r="EY168" s="24"/>
      <c r="EZ168" s="24"/>
      <c r="FA168" s="24"/>
      <c r="FB168" s="24"/>
      <c r="FC168" s="24"/>
      <c r="FD168" s="24"/>
      <c r="FE168" s="24"/>
      <c r="FF168" s="24"/>
      <c r="FG168" s="24"/>
      <c r="FH168" s="24"/>
      <c r="FI168" s="24"/>
      <c r="FJ168" s="24"/>
      <c r="FK168" s="24"/>
      <c r="FL168" s="24"/>
      <c r="FM168" s="24"/>
      <c r="FN168" s="24"/>
      <c r="FO168" s="24"/>
      <c r="FP168" s="24"/>
      <c r="FQ168" s="24"/>
      <c r="FR168" s="24"/>
      <c r="FS168" s="24"/>
      <c r="FT168" s="24"/>
      <c r="FU168" s="24"/>
      <c r="FV168" s="24"/>
      <c r="FW168" s="24"/>
      <c r="FX168" s="24"/>
      <c r="FY168" s="24"/>
      <c r="FZ168" s="24"/>
      <c r="GA168" s="24"/>
      <c r="GB168" s="24"/>
      <c r="GC168" s="24"/>
      <c r="GD168" s="24"/>
      <c r="GE168" s="24"/>
      <c r="GF168" s="24"/>
      <c r="GG168" s="24"/>
      <c r="GH168" s="24"/>
      <c r="GI168" s="24"/>
      <c r="GJ168" s="24"/>
      <c r="GK168" s="24"/>
      <c r="GL168" s="24"/>
      <c r="GM168" s="24"/>
      <c r="GN168" s="24"/>
      <c r="GO168" s="24"/>
      <c r="GP168" s="24"/>
      <c r="GQ168" s="24"/>
    </row>
    <row r="169" spans="2:199" x14ac:dyDescent="0.25">
      <c r="B169" s="83"/>
      <c r="C169" s="120"/>
      <c r="D169" s="83"/>
      <c r="E169" s="121"/>
      <c r="F169" s="121"/>
      <c r="G169" s="121"/>
      <c r="H169" s="122"/>
      <c r="I169" s="83"/>
      <c r="J169" s="121"/>
      <c r="K169" s="121"/>
      <c r="L169" s="121"/>
      <c r="M169" s="121"/>
      <c r="N169" s="122"/>
      <c r="O169" s="20" t="s">
        <v>50</v>
      </c>
      <c r="P169" s="85"/>
      <c r="Q169" s="86"/>
      <c r="R169" s="86"/>
      <c r="S169" s="87"/>
      <c r="T169" s="85"/>
      <c r="U169" s="86"/>
      <c r="V169" s="86"/>
      <c r="W169" s="87"/>
      <c r="X169" s="20" t="s">
        <v>53</v>
      </c>
      <c r="Y169" s="85"/>
      <c r="Z169" s="86"/>
      <c r="AA169" s="86"/>
      <c r="AB169" s="87"/>
      <c r="AC169" s="85"/>
      <c r="AD169" s="255"/>
      <c r="AE169" s="255"/>
      <c r="AF169" s="256"/>
      <c r="AG169" s="83"/>
      <c r="AH169" s="84"/>
      <c r="AI169" s="84"/>
      <c r="AJ169" s="85"/>
      <c r="AK169" s="86"/>
      <c r="AL169" s="87"/>
      <c r="AM169" s="26"/>
      <c r="AN169" s="26"/>
      <c r="AO169" s="26"/>
      <c r="AP169" s="26"/>
      <c r="AQ169" s="26"/>
      <c r="AR169" s="26"/>
      <c r="AS169" s="26"/>
      <c r="AT169" s="26"/>
      <c r="AU169" s="26"/>
      <c r="AV169" s="26"/>
      <c r="AW169" s="26"/>
      <c r="AX169" s="51" t="s">
        <v>97</v>
      </c>
      <c r="AY169" s="51"/>
      <c r="AZ169" s="51"/>
      <c r="BA169" s="50">
        <f>AY169*AZ169</f>
        <v>0</v>
      </c>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4"/>
      <c r="CJ169" s="24"/>
      <c r="CK169" s="24"/>
      <c r="CL169" s="24"/>
      <c r="CM169" s="24"/>
      <c r="CN169" s="24"/>
      <c r="CO169" s="24"/>
      <c r="CP169" s="24"/>
      <c r="CQ169" s="24"/>
      <c r="CR169" s="24"/>
      <c r="CS169" s="24"/>
      <c r="CT169" s="24"/>
      <c r="CU169" s="24"/>
      <c r="CV169" s="24"/>
      <c r="CW169" s="24"/>
      <c r="CX169" s="24"/>
      <c r="CY169" s="24"/>
      <c r="CZ169" s="24"/>
      <c r="DA169" s="24"/>
      <c r="DB169" s="24"/>
      <c r="DC169" s="24"/>
      <c r="DD169" s="24"/>
      <c r="DE169" s="24"/>
      <c r="DF169" s="24"/>
      <c r="DG169" s="24"/>
      <c r="DH169" s="24"/>
      <c r="DI169" s="24"/>
      <c r="DJ169" s="24"/>
      <c r="DK169" s="24"/>
      <c r="DL169" s="24"/>
      <c r="DM169" s="24"/>
      <c r="DN169" s="24"/>
      <c r="DO169" s="24"/>
      <c r="DP169" s="24"/>
      <c r="DQ169" s="24"/>
      <c r="DR169" s="24"/>
      <c r="DS169" s="24"/>
      <c r="DT169" s="24"/>
      <c r="DU169" s="24"/>
      <c r="DV169" s="24"/>
      <c r="DW169" s="24"/>
      <c r="DX169" s="24"/>
      <c r="DY169" s="24"/>
      <c r="DZ169" s="24"/>
      <c r="EA169" s="24"/>
      <c r="EB169" s="24"/>
      <c r="EC169" s="24"/>
      <c r="ED169" s="24"/>
      <c r="EE169" s="24"/>
      <c r="EF169" s="24"/>
      <c r="EG169" s="24"/>
      <c r="EH169" s="24"/>
      <c r="EI169" s="24"/>
      <c r="EJ169" s="24"/>
      <c r="EK169" s="24"/>
      <c r="EL169" s="24"/>
      <c r="EM169" s="24"/>
      <c r="EN169" s="24"/>
      <c r="EO169" s="24"/>
      <c r="EP169" s="24"/>
      <c r="EQ169" s="24"/>
      <c r="ER169" s="24"/>
      <c r="ES169" s="24"/>
      <c r="ET169" s="24"/>
      <c r="EU169" s="24"/>
      <c r="EV169" s="24"/>
      <c r="EW169" s="24"/>
      <c r="EX169" s="24"/>
      <c r="EY169" s="24"/>
      <c r="EZ169" s="24"/>
      <c r="FA169" s="24"/>
      <c r="FB169" s="24"/>
      <c r="FC169" s="24"/>
      <c r="FD169" s="24"/>
      <c r="FE169" s="24"/>
      <c r="FF169" s="24"/>
      <c r="FG169" s="24"/>
      <c r="FH169" s="24"/>
      <c r="FI169" s="24"/>
      <c r="FJ169" s="24"/>
      <c r="FK169" s="24"/>
      <c r="FL169" s="24"/>
      <c r="FM169" s="24"/>
      <c r="FN169" s="24"/>
      <c r="FO169" s="24"/>
      <c r="FP169" s="24"/>
      <c r="FQ169" s="24"/>
      <c r="FR169" s="24"/>
      <c r="FS169" s="24"/>
      <c r="FT169" s="24"/>
      <c r="FU169" s="24"/>
      <c r="FV169" s="24"/>
      <c r="FW169" s="24"/>
      <c r="FX169" s="24"/>
      <c r="FY169" s="24"/>
      <c r="FZ169" s="24"/>
      <c r="GA169" s="24"/>
      <c r="GB169" s="24"/>
      <c r="GC169" s="24"/>
      <c r="GD169" s="24"/>
      <c r="GE169" s="24"/>
      <c r="GF169" s="24"/>
      <c r="GG169" s="24"/>
      <c r="GH169" s="24"/>
      <c r="GI169" s="24"/>
      <c r="GJ169" s="24"/>
      <c r="GK169" s="24"/>
      <c r="GL169" s="24"/>
      <c r="GM169" s="24"/>
      <c r="GN169" s="24"/>
      <c r="GO169" s="24"/>
      <c r="GP169" s="24"/>
      <c r="GQ169" s="24"/>
    </row>
    <row r="170" spans="2:199" x14ac:dyDescent="0.25">
      <c r="B170" s="123" t="s">
        <v>54</v>
      </c>
      <c r="C170" s="124"/>
      <c r="D170" s="125"/>
      <c r="E170" s="126"/>
      <c r="F170" s="127"/>
      <c r="G170" s="128"/>
      <c r="H170" s="123" t="s">
        <v>55</v>
      </c>
      <c r="I170" s="124"/>
      <c r="J170" s="129"/>
      <c r="K170" s="127"/>
      <c r="L170" s="127"/>
      <c r="M170" s="127"/>
      <c r="N170" s="128"/>
      <c r="O170" s="130"/>
      <c r="P170" s="131"/>
      <c r="Q170" s="131"/>
      <c r="R170" s="131"/>
      <c r="S170" s="131"/>
      <c r="T170" s="132"/>
      <c r="U170" s="133"/>
      <c r="V170" s="133"/>
      <c r="W170" s="134"/>
      <c r="X170" s="20" t="s">
        <v>56</v>
      </c>
      <c r="Y170" s="85"/>
      <c r="Z170" s="86"/>
      <c r="AA170" s="86"/>
      <c r="AB170" s="87"/>
      <c r="AC170" s="85"/>
      <c r="AD170" s="86"/>
      <c r="AE170" s="86"/>
      <c r="AF170" s="87"/>
      <c r="AG170" s="83"/>
      <c r="AH170" s="84"/>
      <c r="AI170" s="84"/>
      <c r="AJ170" s="85"/>
      <c r="AK170" s="86"/>
      <c r="AL170" s="87"/>
      <c r="AM170" s="26"/>
      <c r="AN170" s="26"/>
      <c r="AO170" s="26"/>
      <c r="AP170" s="26"/>
      <c r="AQ170" s="26"/>
      <c r="AR170" s="26"/>
      <c r="AS170" s="26"/>
      <c r="AT170" s="26"/>
      <c r="AU170" s="26"/>
      <c r="AV170" s="26"/>
      <c r="AW170" s="26"/>
      <c r="AX170" s="51" t="s">
        <v>98</v>
      </c>
      <c r="AY170" s="51"/>
      <c r="AZ170" s="51"/>
      <c r="BA170" s="50">
        <f>AY170*AZ170</f>
        <v>0</v>
      </c>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4"/>
      <c r="CJ170" s="24"/>
      <c r="CK170" s="24"/>
      <c r="CL170" s="24"/>
      <c r="CM170" s="24"/>
      <c r="CN170" s="24"/>
      <c r="CO170" s="24"/>
      <c r="CP170" s="24"/>
      <c r="CQ170" s="24"/>
      <c r="CR170" s="24"/>
      <c r="CS170" s="24"/>
      <c r="CT170" s="24"/>
      <c r="CU170" s="24"/>
      <c r="CV170" s="24"/>
      <c r="CW170" s="24"/>
      <c r="CX170" s="24"/>
      <c r="CY170" s="24"/>
      <c r="CZ170" s="24"/>
      <c r="DA170" s="24"/>
      <c r="DB170" s="24"/>
      <c r="DC170" s="24"/>
      <c r="DD170" s="24"/>
      <c r="DE170" s="24"/>
      <c r="DF170" s="24"/>
      <c r="DG170" s="24"/>
      <c r="DH170" s="24"/>
      <c r="DI170" s="24"/>
      <c r="DJ170" s="24"/>
      <c r="DK170" s="24"/>
      <c r="DL170" s="24"/>
      <c r="DM170" s="24"/>
      <c r="DN170" s="24"/>
      <c r="DO170" s="24"/>
      <c r="DP170" s="24"/>
      <c r="DQ170" s="24"/>
      <c r="DR170" s="24"/>
      <c r="DS170" s="24"/>
      <c r="DT170" s="24"/>
      <c r="DU170" s="24"/>
      <c r="DV170" s="24"/>
      <c r="DW170" s="24"/>
      <c r="DX170" s="24"/>
      <c r="DY170" s="24"/>
      <c r="DZ170" s="24"/>
      <c r="EA170" s="24"/>
      <c r="EB170" s="24"/>
      <c r="EC170" s="24"/>
      <c r="ED170" s="24"/>
      <c r="EE170" s="24"/>
      <c r="EF170" s="24"/>
      <c r="EG170" s="24"/>
      <c r="EH170" s="24"/>
      <c r="EI170" s="24"/>
      <c r="EJ170" s="24"/>
      <c r="EK170" s="24"/>
      <c r="EL170" s="24"/>
      <c r="EM170" s="24"/>
      <c r="EN170" s="24"/>
      <c r="EO170" s="24"/>
      <c r="EP170" s="24"/>
      <c r="EQ170" s="24"/>
      <c r="ER170" s="24"/>
      <c r="ES170" s="24"/>
      <c r="ET170" s="24"/>
      <c r="EU170" s="24"/>
      <c r="EV170" s="24"/>
      <c r="EW170" s="24"/>
      <c r="EX170" s="24"/>
      <c r="EY170" s="24"/>
      <c r="EZ170" s="24"/>
      <c r="FA170" s="24"/>
      <c r="FB170" s="24"/>
      <c r="FC170" s="24"/>
      <c r="FD170" s="24"/>
      <c r="FE170" s="24"/>
      <c r="FF170" s="24"/>
      <c r="FG170" s="24"/>
      <c r="FH170" s="24"/>
      <c r="FI170" s="24"/>
      <c r="FJ170" s="24"/>
      <c r="FK170" s="24"/>
      <c r="FL170" s="24"/>
      <c r="FM170" s="24"/>
      <c r="FN170" s="24"/>
      <c r="FO170" s="24"/>
      <c r="FP170" s="24"/>
      <c r="FQ170" s="24"/>
      <c r="FR170" s="24"/>
      <c r="FS170" s="24"/>
      <c r="FT170" s="24"/>
      <c r="FU170" s="24"/>
      <c r="FV170" s="24"/>
      <c r="FW170" s="24"/>
      <c r="FX170" s="24"/>
      <c r="FY170" s="24"/>
      <c r="FZ170" s="24"/>
      <c r="GA170" s="24"/>
      <c r="GB170" s="24"/>
      <c r="GC170" s="24"/>
      <c r="GD170" s="24"/>
      <c r="GE170" s="24"/>
      <c r="GF170" s="24"/>
      <c r="GG170" s="24"/>
      <c r="GH170" s="24"/>
      <c r="GI170" s="24"/>
      <c r="GJ170" s="24"/>
      <c r="GK170" s="24"/>
      <c r="GL170" s="24"/>
      <c r="GM170" s="24"/>
      <c r="GN170" s="24"/>
      <c r="GO170" s="24"/>
      <c r="GP170" s="24"/>
      <c r="GQ170" s="24"/>
    </row>
    <row r="171" spans="2:199" ht="13.8" thickBot="1" x14ac:dyDescent="0.3">
      <c r="B171" s="3"/>
      <c r="C171" s="90" t="s">
        <v>129</v>
      </c>
      <c r="D171" s="91"/>
      <c r="E171" s="3"/>
      <c r="F171" s="47" t="s">
        <v>146</v>
      </c>
      <c r="G171" s="45"/>
      <c r="H171" s="3"/>
      <c r="I171" s="90" t="s">
        <v>145</v>
      </c>
      <c r="J171" s="92"/>
      <c r="K171" s="3"/>
      <c r="L171" s="90" t="s">
        <v>147</v>
      </c>
      <c r="M171" s="181"/>
      <c r="N171" s="91"/>
      <c r="O171" s="21" t="s">
        <v>57</v>
      </c>
      <c r="P171" s="96">
        <f>B171*0.33+E171*0.58</f>
        <v>0</v>
      </c>
      <c r="Q171" s="99"/>
      <c r="R171" s="99"/>
      <c r="S171" s="100"/>
      <c r="T171" s="96">
        <f>H171*0.33+K171*0.58</f>
        <v>0</v>
      </c>
      <c r="U171" s="99"/>
      <c r="V171" s="99"/>
      <c r="W171" s="100"/>
      <c r="X171" s="21" t="s">
        <v>21</v>
      </c>
      <c r="Y171" s="101">
        <f>SUM(Y167:AB170)</f>
        <v>0</v>
      </c>
      <c r="Z171" s="102"/>
      <c r="AA171" s="102"/>
      <c r="AB171" s="103"/>
      <c r="AC171" s="101">
        <f>SUM(AC167:AF170)</f>
        <v>0</v>
      </c>
      <c r="AD171" s="109"/>
      <c r="AE171" s="109"/>
      <c r="AF171" s="110"/>
      <c r="AG171" s="107"/>
      <c r="AH171" s="108"/>
      <c r="AI171" s="108"/>
      <c r="AJ171" s="101">
        <f>SUM(AJ167:AL170)</f>
        <v>0</v>
      </c>
      <c r="AK171" s="109"/>
      <c r="AL171" s="110"/>
      <c r="AM171" s="26"/>
      <c r="AN171" s="26"/>
      <c r="AO171" s="26"/>
      <c r="AP171" s="26"/>
      <c r="AQ171" s="26"/>
      <c r="AR171" s="26"/>
      <c r="AS171" s="26"/>
      <c r="AT171" s="26"/>
      <c r="AU171" s="26"/>
      <c r="AV171" s="26"/>
      <c r="AW171" s="26"/>
      <c r="AX171" s="51"/>
      <c r="AY171" s="51" t="s">
        <v>130</v>
      </c>
      <c r="AZ171" s="51" t="s">
        <v>131</v>
      </c>
      <c r="BA171" s="50" t="s">
        <v>133</v>
      </c>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4"/>
      <c r="CJ171" s="24"/>
      <c r="CK171" s="24"/>
      <c r="CL171" s="24"/>
      <c r="CM171" s="24"/>
      <c r="CN171" s="24"/>
      <c r="CO171" s="24"/>
      <c r="CP171" s="24"/>
      <c r="CQ171" s="24"/>
      <c r="CR171" s="24"/>
      <c r="CS171" s="24"/>
      <c r="CT171" s="24"/>
      <c r="CU171" s="24"/>
      <c r="CV171" s="24"/>
      <c r="CW171" s="24"/>
      <c r="CX171" s="24"/>
      <c r="CY171" s="24"/>
      <c r="CZ171" s="24"/>
      <c r="DA171" s="24"/>
      <c r="DB171" s="24"/>
      <c r="DC171" s="24"/>
      <c r="DD171" s="24"/>
      <c r="DE171" s="24"/>
      <c r="DF171" s="24"/>
      <c r="DG171" s="24"/>
      <c r="DH171" s="24"/>
      <c r="DI171" s="24"/>
      <c r="DJ171" s="24"/>
      <c r="DK171" s="24"/>
      <c r="DL171" s="24"/>
      <c r="DM171" s="24"/>
      <c r="DN171" s="24"/>
      <c r="DO171" s="24"/>
      <c r="DP171" s="24"/>
      <c r="DQ171" s="24"/>
      <c r="DR171" s="24"/>
      <c r="DS171" s="24"/>
      <c r="DT171" s="24"/>
      <c r="DU171" s="24"/>
      <c r="DV171" s="24"/>
      <c r="DW171" s="24"/>
      <c r="DX171" s="24"/>
      <c r="DY171" s="24"/>
      <c r="DZ171" s="24"/>
      <c r="EA171" s="24"/>
      <c r="EB171" s="24"/>
      <c r="EC171" s="24"/>
      <c r="ED171" s="24"/>
      <c r="EE171" s="24"/>
      <c r="EF171" s="24"/>
      <c r="EG171" s="24"/>
      <c r="EH171" s="24"/>
      <c r="EI171" s="24"/>
      <c r="EJ171" s="24"/>
      <c r="EK171" s="24"/>
      <c r="EL171" s="24"/>
      <c r="EM171" s="24"/>
      <c r="EN171" s="24"/>
      <c r="EO171" s="24"/>
      <c r="EP171" s="24"/>
      <c r="EQ171" s="24"/>
      <c r="ER171" s="24"/>
      <c r="ES171" s="24"/>
      <c r="ET171" s="24"/>
      <c r="EU171" s="24"/>
      <c r="EV171" s="24"/>
      <c r="EW171" s="24"/>
      <c r="EX171" s="24"/>
      <c r="EY171" s="24"/>
      <c r="EZ171" s="24"/>
      <c r="FA171" s="24"/>
      <c r="FB171" s="24"/>
      <c r="FC171" s="24"/>
      <c r="FD171" s="24"/>
      <c r="FE171" s="24"/>
      <c r="FF171" s="24"/>
      <c r="FG171" s="24"/>
      <c r="FH171" s="24"/>
      <c r="FI171" s="24"/>
      <c r="FJ171" s="24"/>
      <c r="FK171" s="24"/>
      <c r="FL171" s="24"/>
      <c r="FM171" s="24"/>
      <c r="FN171" s="24"/>
      <c r="FO171" s="24"/>
      <c r="FP171" s="24"/>
      <c r="FQ171" s="24"/>
      <c r="FR171" s="24"/>
      <c r="FS171" s="24"/>
      <c r="FT171" s="24"/>
      <c r="FU171" s="24"/>
      <c r="FV171" s="24"/>
      <c r="FW171" s="24"/>
      <c r="FX171" s="24"/>
      <c r="FY171" s="24"/>
      <c r="FZ171" s="24"/>
      <c r="GA171" s="24"/>
      <c r="GB171" s="24"/>
      <c r="GC171" s="24"/>
      <c r="GD171" s="24"/>
      <c r="GE171" s="24"/>
      <c r="GF171" s="24"/>
      <c r="GG171" s="24"/>
      <c r="GH171" s="24"/>
      <c r="GI171" s="24"/>
      <c r="GJ171" s="24"/>
      <c r="GK171" s="24"/>
      <c r="GL171" s="24"/>
      <c r="GM171" s="24"/>
      <c r="GN171" s="24"/>
      <c r="GO171" s="24"/>
      <c r="GP171" s="24"/>
      <c r="GQ171" s="24"/>
    </row>
    <row r="172" spans="2:199" ht="14.4" thickTop="1" thickBot="1" x14ac:dyDescent="0.3">
      <c r="B172" s="90" t="s">
        <v>143</v>
      </c>
      <c r="C172" s="91"/>
      <c r="D172" s="137" t="s">
        <v>70</v>
      </c>
      <c r="E172" s="138"/>
      <c r="F172" s="138"/>
      <c r="G172" s="138"/>
      <c r="H172" s="139"/>
      <c r="I172" s="138" t="s">
        <v>71</v>
      </c>
      <c r="J172" s="138"/>
      <c r="K172" s="138"/>
      <c r="L172" s="138"/>
      <c r="M172" s="138"/>
      <c r="N172" s="139"/>
      <c r="O172" s="23">
        <v>1</v>
      </c>
      <c r="P172" s="140" t="s">
        <v>44</v>
      </c>
      <c r="Q172" s="141"/>
      <c r="R172" s="141"/>
      <c r="S172" s="136"/>
      <c r="T172" s="140" t="s">
        <v>45</v>
      </c>
      <c r="U172" s="141"/>
      <c r="V172" s="141"/>
      <c r="W172" s="136"/>
      <c r="X172" s="22">
        <v>2</v>
      </c>
      <c r="Y172" s="140" t="s">
        <v>44</v>
      </c>
      <c r="Z172" s="141"/>
      <c r="AA172" s="141"/>
      <c r="AB172" s="136"/>
      <c r="AC172" s="140" t="s">
        <v>45</v>
      </c>
      <c r="AD172" s="141"/>
      <c r="AE172" s="141"/>
      <c r="AF172" s="136"/>
      <c r="AG172" s="140" t="s">
        <v>46</v>
      </c>
      <c r="AH172" s="141"/>
      <c r="AI172" s="141"/>
      <c r="AJ172" s="140" t="s">
        <v>47</v>
      </c>
      <c r="AK172" s="141"/>
      <c r="AL172" s="136"/>
      <c r="AM172" s="26"/>
      <c r="AN172" s="26"/>
      <c r="AO172" s="26"/>
      <c r="AP172" s="26"/>
      <c r="AQ172" s="26"/>
      <c r="AR172" s="26"/>
      <c r="AS172" s="26"/>
      <c r="AT172" s="26"/>
      <c r="AU172" s="26"/>
      <c r="AV172" s="26"/>
      <c r="AW172" s="26"/>
      <c r="AX172" s="51" t="s">
        <v>94</v>
      </c>
      <c r="AY172" s="51"/>
      <c r="AZ172" s="51"/>
      <c r="BA172" s="50">
        <f>AY172*AZ172</f>
        <v>0</v>
      </c>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4"/>
      <c r="CJ172" s="24"/>
      <c r="CK172" s="24"/>
      <c r="CL172" s="24"/>
      <c r="CM172" s="24"/>
      <c r="CN172" s="24"/>
      <c r="CO172" s="24"/>
      <c r="CP172" s="24"/>
      <c r="CQ172" s="24"/>
      <c r="CR172" s="24"/>
      <c r="CS172" s="24"/>
      <c r="CT172" s="24"/>
      <c r="CU172" s="24"/>
      <c r="CV172" s="24"/>
      <c r="CW172" s="24"/>
      <c r="CX172" s="24"/>
      <c r="CY172" s="24"/>
      <c r="CZ172" s="24"/>
      <c r="DA172" s="24"/>
      <c r="DB172" s="24"/>
      <c r="DC172" s="24"/>
      <c r="DD172" s="24"/>
      <c r="DE172" s="24"/>
      <c r="DF172" s="24"/>
      <c r="DG172" s="24"/>
      <c r="DH172" s="24"/>
      <c r="DI172" s="24"/>
      <c r="DJ172" s="24"/>
      <c r="DK172" s="24"/>
      <c r="DL172" s="24"/>
      <c r="DM172" s="24"/>
      <c r="DN172" s="24"/>
      <c r="DO172" s="24"/>
      <c r="DP172" s="24"/>
      <c r="DQ172" s="24"/>
      <c r="DR172" s="24"/>
      <c r="DS172" s="24"/>
      <c r="DT172" s="24"/>
      <c r="DU172" s="24"/>
      <c r="DV172" s="24"/>
      <c r="DW172" s="24"/>
      <c r="DX172" s="24"/>
      <c r="DY172" s="24"/>
      <c r="DZ172" s="24"/>
      <c r="EA172" s="24"/>
      <c r="EB172" s="24"/>
      <c r="EC172" s="24"/>
      <c r="ED172" s="24"/>
      <c r="EE172" s="24"/>
      <c r="EF172" s="24"/>
      <c r="EG172" s="24"/>
      <c r="EH172" s="24"/>
      <c r="EI172" s="24"/>
      <c r="EJ172" s="24"/>
      <c r="EK172" s="24"/>
      <c r="EL172" s="24"/>
      <c r="EM172" s="24"/>
      <c r="EN172" s="24"/>
      <c r="EO172" s="24"/>
      <c r="EP172" s="24"/>
      <c r="EQ172" s="24"/>
      <c r="ER172" s="24"/>
      <c r="ES172" s="24"/>
      <c r="ET172" s="24"/>
      <c r="EU172" s="24"/>
      <c r="EV172" s="24"/>
      <c r="EW172" s="24"/>
      <c r="EX172" s="24"/>
      <c r="EY172" s="24"/>
      <c r="EZ172" s="24"/>
      <c r="FA172" s="24"/>
      <c r="FB172" s="24"/>
      <c r="FC172" s="24"/>
      <c r="FD172" s="24"/>
      <c r="FE172" s="24"/>
      <c r="FF172" s="24"/>
      <c r="FG172" s="24"/>
      <c r="FH172" s="24"/>
      <c r="FI172" s="24"/>
      <c r="FJ172" s="24"/>
      <c r="FK172" s="24"/>
      <c r="FL172" s="24"/>
      <c r="FM172" s="24"/>
      <c r="FN172" s="24"/>
      <c r="FO172" s="24"/>
      <c r="FP172" s="24"/>
      <c r="FQ172" s="24"/>
      <c r="FR172" s="24"/>
      <c r="FS172" s="24"/>
      <c r="FT172" s="24"/>
      <c r="FU172" s="24"/>
      <c r="FV172" s="24"/>
      <c r="FW172" s="24"/>
      <c r="FX172" s="24"/>
      <c r="FY172" s="24"/>
      <c r="FZ172" s="24"/>
      <c r="GA172" s="24"/>
      <c r="GB172" s="24"/>
      <c r="GC172" s="24"/>
      <c r="GD172" s="24"/>
      <c r="GE172" s="24"/>
      <c r="GF172" s="24"/>
      <c r="GG172" s="24"/>
      <c r="GH172" s="24"/>
      <c r="GI172" s="24"/>
      <c r="GJ172" s="24"/>
      <c r="GK172" s="24"/>
      <c r="GL172" s="24"/>
      <c r="GM172" s="24"/>
      <c r="GN172" s="24"/>
      <c r="GO172" s="24"/>
      <c r="GP172" s="24"/>
      <c r="GQ172" s="24"/>
    </row>
    <row r="173" spans="2:199" ht="13.8" thickTop="1" x14ac:dyDescent="0.25">
      <c r="B173" s="83"/>
      <c r="C173" s="120"/>
      <c r="D173" s="83"/>
      <c r="E173" s="121"/>
      <c r="F173" s="121"/>
      <c r="G173" s="121"/>
      <c r="H173" s="122"/>
      <c r="I173" s="83"/>
      <c r="J173" s="121"/>
      <c r="K173" s="121"/>
      <c r="L173" s="121"/>
      <c r="M173" s="121"/>
      <c r="N173" s="122"/>
      <c r="O173" s="20" t="s">
        <v>48</v>
      </c>
      <c r="P173" s="85"/>
      <c r="Q173" s="86"/>
      <c r="R173" s="86"/>
      <c r="S173" s="87"/>
      <c r="T173" s="85"/>
      <c r="U173" s="86"/>
      <c r="V173" s="86"/>
      <c r="W173" s="87"/>
      <c r="X173" s="20" t="s">
        <v>49</v>
      </c>
      <c r="Y173" s="85"/>
      <c r="Z173" s="86"/>
      <c r="AA173" s="86"/>
      <c r="AB173" s="87"/>
      <c r="AC173" s="85"/>
      <c r="AD173" s="255"/>
      <c r="AE173" s="255"/>
      <c r="AF173" s="256"/>
      <c r="AG173" s="83"/>
      <c r="AH173" s="84"/>
      <c r="AI173" s="84"/>
      <c r="AJ173" s="85"/>
      <c r="AK173" s="86"/>
      <c r="AL173" s="87"/>
      <c r="AM173" s="26"/>
      <c r="AN173" s="26"/>
      <c r="AO173" s="26"/>
      <c r="AP173" s="26"/>
      <c r="AQ173" s="26"/>
      <c r="AR173" s="26"/>
      <c r="AS173" s="26"/>
      <c r="AT173" s="26"/>
      <c r="AU173" s="26"/>
      <c r="AV173" s="26"/>
      <c r="AW173" s="26"/>
      <c r="AX173" s="51" t="s">
        <v>95</v>
      </c>
      <c r="AY173" s="51"/>
      <c r="AZ173" s="51"/>
      <c r="BA173" s="50">
        <f>AY173*AZ173</f>
        <v>0</v>
      </c>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4"/>
      <c r="CJ173" s="24"/>
      <c r="CK173" s="24"/>
      <c r="CL173" s="24"/>
      <c r="CM173" s="24"/>
      <c r="CN173" s="24"/>
      <c r="CO173" s="24"/>
      <c r="CP173" s="24"/>
      <c r="CQ173" s="24"/>
      <c r="CR173" s="24"/>
      <c r="CS173" s="24"/>
      <c r="CT173" s="24"/>
      <c r="CU173" s="24"/>
      <c r="CV173" s="24"/>
      <c r="CW173" s="24"/>
      <c r="CX173" s="24"/>
      <c r="CY173" s="24"/>
      <c r="CZ173" s="24"/>
      <c r="DA173" s="24"/>
      <c r="DB173" s="24"/>
      <c r="DC173" s="24"/>
      <c r="DD173" s="24"/>
      <c r="DE173" s="24"/>
      <c r="DF173" s="24"/>
      <c r="DG173" s="24"/>
      <c r="DH173" s="24"/>
      <c r="DI173" s="24"/>
      <c r="DJ173" s="24"/>
      <c r="DK173" s="24"/>
      <c r="DL173" s="24"/>
      <c r="DM173" s="24"/>
      <c r="DN173" s="24"/>
      <c r="DO173" s="24"/>
      <c r="DP173" s="24"/>
      <c r="DQ173" s="24"/>
      <c r="DR173" s="24"/>
      <c r="DS173" s="24"/>
      <c r="DT173" s="24"/>
      <c r="DU173" s="24"/>
      <c r="DV173" s="24"/>
      <c r="DW173" s="24"/>
      <c r="DX173" s="24"/>
      <c r="DY173" s="24"/>
      <c r="DZ173" s="24"/>
      <c r="EA173" s="24"/>
      <c r="EB173" s="24"/>
      <c r="EC173" s="24"/>
      <c r="ED173" s="24"/>
      <c r="EE173" s="24"/>
      <c r="EF173" s="24"/>
      <c r="EG173" s="24"/>
      <c r="EH173" s="24"/>
      <c r="EI173" s="24"/>
      <c r="EJ173" s="24"/>
      <c r="EK173" s="24"/>
      <c r="EL173" s="24"/>
      <c r="EM173" s="24"/>
      <c r="EN173" s="24"/>
      <c r="EO173" s="24"/>
      <c r="EP173" s="24"/>
      <c r="EQ173" s="24"/>
      <c r="ER173" s="24"/>
      <c r="ES173" s="24"/>
      <c r="ET173" s="24"/>
      <c r="EU173" s="24"/>
      <c r="EV173" s="24"/>
      <c r="EW173" s="24"/>
      <c r="EX173" s="24"/>
      <c r="EY173" s="24"/>
      <c r="EZ173" s="24"/>
      <c r="FA173" s="24"/>
      <c r="FB173" s="24"/>
      <c r="FC173" s="24"/>
      <c r="FD173" s="24"/>
      <c r="FE173" s="24"/>
      <c r="FF173" s="24"/>
      <c r="FG173" s="24"/>
      <c r="FH173" s="24"/>
      <c r="FI173" s="24"/>
      <c r="FJ173" s="24"/>
      <c r="FK173" s="24"/>
      <c r="FL173" s="24"/>
      <c r="FM173" s="24"/>
      <c r="FN173" s="24"/>
      <c r="FO173" s="24"/>
      <c r="FP173" s="24"/>
      <c r="FQ173" s="24"/>
      <c r="FR173" s="24"/>
      <c r="FS173" s="24"/>
      <c r="FT173" s="24"/>
      <c r="FU173" s="24"/>
      <c r="FV173" s="24"/>
      <c r="FW173" s="24"/>
      <c r="FX173" s="24"/>
      <c r="FY173" s="24"/>
      <c r="FZ173" s="24"/>
      <c r="GA173" s="24"/>
      <c r="GB173" s="24"/>
      <c r="GC173" s="24"/>
      <c r="GD173" s="24"/>
      <c r="GE173" s="24"/>
      <c r="GF173" s="24"/>
      <c r="GG173" s="24"/>
      <c r="GH173" s="24"/>
      <c r="GI173" s="24"/>
      <c r="GJ173" s="24"/>
      <c r="GK173" s="24"/>
      <c r="GL173" s="24"/>
      <c r="GM173" s="24"/>
      <c r="GN173" s="24"/>
      <c r="GO173" s="24"/>
      <c r="GP173" s="24"/>
      <c r="GQ173" s="24"/>
    </row>
    <row r="174" spans="2:199" x14ac:dyDescent="0.25">
      <c r="B174" s="83"/>
      <c r="C174" s="120"/>
      <c r="D174" s="83"/>
      <c r="E174" s="121"/>
      <c r="F174" s="121"/>
      <c r="G174" s="121"/>
      <c r="H174" s="122"/>
      <c r="I174" s="83"/>
      <c r="J174" s="121"/>
      <c r="K174" s="121"/>
      <c r="L174" s="121"/>
      <c r="M174" s="121"/>
      <c r="N174" s="122"/>
      <c r="O174" s="20" t="s">
        <v>52</v>
      </c>
      <c r="P174" s="85"/>
      <c r="Q174" s="86"/>
      <c r="R174" s="86"/>
      <c r="S174" s="87"/>
      <c r="T174" s="85"/>
      <c r="U174" s="86"/>
      <c r="V174" s="86"/>
      <c r="W174" s="87"/>
      <c r="X174" s="20" t="s">
        <v>51</v>
      </c>
      <c r="Y174" s="85"/>
      <c r="Z174" s="86"/>
      <c r="AA174" s="86"/>
      <c r="AB174" s="87"/>
      <c r="AC174" s="85"/>
      <c r="AD174" s="255"/>
      <c r="AE174" s="255"/>
      <c r="AF174" s="256"/>
      <c r="AG174" s="83"/>
      <c r="AH174" s="84"/>
      <c r="AI174" s="84"/>
      <c r="AJ174" s="85"/>
      <c r="AK174" s="86"/>
      <c r="AL174" s="87"/>
      <c r="AM174" s="26"/>
      <c r="AN174" s="26"/>
      <c r="AO174" s="26"/>
      <c r="AP174" s="26"/>
      <c r="AQ174" s="26"/>
      <c r="AR174" s="26"/>
      <c r="AS174" s="26"/>
      <c r="AT174" s="26"/>
      <c r="AU174" s="26"/>
      <c r="AV174" s="26"/>
      <c r="AW174" s="26"/>
      <c r="AX174" s="51" t="s">
        <v>132</v>
      </c>
      <c r="AY174" s="51"/>
      <c r="AZ174" s="51"/>
      <c r="BA174" s="50">
        <f>AY174*AZ174</f>
        <v>0</v>
      </c>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4"/>
      <c r="CJ174" s="24"/>
      <c r="CK174" s="24"/>
      <c r="CL174" s="24"/>
      <c r="CM174" s="24"/>
      <c r="CN174" s="24"/>
      <c r="CO174" s="24"/>
      <c r="CP174" s="24"/>
      <c r="CQ174" s="24"/>
      <c r="CR174" s="24"/>
      <c r="CS174" s="24"/>
      <c r="CT174" s="24"/>
      <c r="CU174" s="24"/>
      <c r="CV174" s="24"/>
      <c r="CW174" s="24"/>
      <c r="CX174" s="24"/>
      <c r="CY174" s="24"/>
      <c r="CZ174" s="24"/>
      <c r="DA174" s="24"/>
      <c r="DB174" s="24"/>
      <c r="DC174" s="24"/>
      <c r="DD174" s="24"/>
      <c r="DE174" s="24"/>
      <c r="DF174" s="24"/>
      <c r="DG174" s="24"/>
      <c r="DH174" s="24"/>
      <c r="DI174" s="24"/>
      <c r="DJ174" s="24"/>
      <c r="DK174" s="24"/>
      <c r="DL174" s="24"/>
      <c r="DM174" s="24"/>
      <c r="DN174" s="24"/>
      <c r="DO174" s="24"/>
      <c r="DP174" s="24"/>
      <c r="DQ174" s="24"/>
      <c r="DR174" s="24"/>
      <c r="DS174" s="24"/>
      <c r="DT174" s="24"/>
      <c r="DU174" s="24"/>
      <c r="DV174" s="24"/>
      <c r="DW174" s="24"/>
      <c r="DX174" s="24"/>
      <c r="DY174" s="24"/>
      <c r="DZ174" s="24"/>
      <c r="EA174" s="24"/>
      <c r="EB174" s="24"/>
      <c r="EC174" s="24"/>
      <c r="ED174" s="24"/>
      <c r="EE174" s="24"/>
      <c r="EF174" s="24"/>
      <c r="EG174" s="24"/>
      <c r="EH174" s="24"/>
      <c r="EI174" s="24"/>
      <c r="EJ174" s="24"/>
      <c r="EK174" s="24"/>
      <c r="EL174" s="24"/>
      <c r="EM174" s="24"/>
      <c r="EN174" s="24"/>
      <c r="EO174" s="24"/>
      <c r="EP174" s="24"/>
      <c r="EQ174" s="24"/>
      <c r="ER174" s="24"/>
      <c r="ES174" s="24"/>
      <c r="ET174" s="24"/>
      <c r="EU174" s="24"/>
      <c r="EV174" s="24"/>
      <c r="EW174" s="24"/>
      <c r="EX174" s="24"/>
      <c r="EY174" s="24"/>
      <c r="EZ174" s="24"/>
      <c r="FA174" s="24"/>
      <c r="FB174" s="24"/>
      <c r="FC174" s="24"/>
      <c r="FD174" s="24"/>
      <c r="FE174" s="24"/>
      <c r="FF174" s="24"/>
      <c r="FG174" s="24"/>
      <c r="FH174" s="24"/>
      <c r="FI174" s="24"/>
      <c r="FJ174" s="24"/>
      <c r="FK174" s="24"/>
      <c r="FL174" s="24"/>
      <c r="FM174" s="24"/>
      <c r="FN174" s="24"/>
      <c r="FO174" s="24"/>
      <c r="FP174" s="24"/>
      <c r="FQ174" s="24"/>
      <c r="FR174" s="24"/>
      <c r="FS174" s="24"/>
      <c r="FT174" s="24"/>
      <c r="FU174" s="24"/>
      <c r="FV174" s="24"/>
      <c r="FW174" s="24"/>
      <c r="FX174" s="24"/>
      <c r="FY174" s="24"/>
      <c r="FZ174" s="24"/>
      <c r="GA174" s="24"/>
      <c r="GB174" s="24"/>
      <c r="GC174" s="24"/>
      <c r="GD174" s="24"/>
      <c r="GE174" s="24"/>
      <c r="GF174" s="24"/>
      <c r="GG174" s="24"/>
      <c r="GH174" s="24"/>
      <c r="GI174" s="24"/>
      <c r="GJ174" s="24"/>
      <c r="GK174" s="24"/>
      <c r="GL174" s="24"/>
      <c r="GM174" s="24"/>
      <c r="GN174" s="24"/>
      <c r="GO174" s="24"/>
      <c r="GP174" s="24"/>
      <c r="GQ174" s="24"/>
    </row>
    <row r="175" spans="2:199" x14ac:dyDescent="0.25">
      <c r="B175" s="83"/>
      <c r="C175" s="120"/>
      <c r="D175" s="83"/>
      <c r="E175" s="121"/>
      <c r="F175" s="121"/>
      <c r="G175" s="121"/>
      <c r="H175" s="122"/>
      <c r="I175" s="83"/>
      <c r="J175" s="121"/>
      <c r="K175" s="121"/>
      <c r="L175" s="121"/>
      <c r="M175" s="121"/>
      <c r="N175" s="122"/>
      <c r="O175" s="20" t="s">
        <v>50</v>
      </c>
      <c r="P175" s="85"/>
      <c r="Q175" s="86"/>
      <c r="R175" s="86"/>
      <c r="S175" s="87"/>
      <c r="T175" s="85"/>
      <c r="U175" s="86"/>
      <c r="V175" s="86"/>
      <c r="W175" s="87"/>
      <c r="X175" s="20" t="s">
        <v>53</v>
      </c>
      <c r="Y175" s="85"/>
      <c r="Z175" s="86"/>
      <c r="AA175" s="86"/>
      <c r="AB175" s="87"/>
      <c r="AC175" s="85"/>
      <c r="AD175" s="255"/>
      <c r="AE175" s="255"/>
      <c r="AF175" s="256"/>
      <c r="AG175" s="83"/>
      <c r="AH175" s="84"/>
      <c r="AI175" s="84"/>
      <c r="AJ175" s="85"/>
      <c r="AK175" s="86"/>
      <c r="AL175" s="87"/>
      <c r="AM175" s="26"/>
      <c r="AN175" s="26"/>
      <c r="AO175" s="26"/>
      <c r="AP175" s="26"/>
      <c r="AQ175" s="26"/>
      <c r="AR175" s="26"/>
      <c r="AS175" s="26"/>
      <c r="AT175" s="26"/>
      <c r="AU175" s="26"/>
      <c r="AV175" s="26"/>
      <c r="AW175" s="26"/>
      <c r="AX175" s="51" t="s">
        <v>97</v>
      </c>
      <c r="AY175" s="51"/>
      <c r="AZ175" s="51"/>
      <c r="BA175" s="50">
        <f>AY175*AZ175</f>
        <v>0</v>
      </c>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4"/>
      <c r="CJ175" s="24"/>
      <c r="CK175" s="24"/>
      <c r="CL175" s="24"/>
      <c r="CM175" s="24"/>
      <c r="CN175" s="24"/>
      <c r="CO175" s="24"/>
      <c r="CP175" s="24"/>
      <c r="CQ175" s="24"/>
      <c r="CR175" s="24"/>
      <c r="CS175" s="24"/>
      <c r="CT175" s="24"/>
      <c r="CU175" s="24"/>
      <c r="CV175" s="24"/>
      <c r="CW175" s="24"/>
      <c r="CX175" s="24"/>
      <c r="CY175" s="24"/>
      <c r="CZ175" s="24"/>
      <c r="DA175" s="24"/>
      <c r="DB175" s="24"/>
      <c r="DC175" s="24"/>
      <c r="DD175" s="24"/>
      <c r="DE175" s="24"/>
      <c r="DF175" s="24"/>
      <c r="DG175" s="24"/>
      <c r="DH175" s="24"/>
      <c r="DI175" s="24"/>
      <c r="DJ175" s="24"/>
      <c r="DK175" s="24"/>
      <c r="DL175" s="24"/>
      <c r="DM175" s="24"/>
      <c r="DN175" s="24"/>
      <c r="DO175" s="24"/>
      <c r="DP175" s="24"/>
      <c r="DQ175" s="24"/>
      <c r="DR175" s="24"/>
      <c r="DS175" s="24"/>
      <c r="DT175" s="24"/>
      <c r="DU175" s="24"/>
      <c r="DV175" s="24"/>
      <c r="DW175" s="24"/>
      <c r="DX175" s="24"/>
      <c r="DY175" s="24"/>
      <c r="DZ175" s="24"/>
      <c r="EA175" s="24"/>
      <c r="EB175" s="24"/>
      <c r="EC175" s="24"/>
      <c r="ED175" s="24"/>
      <c r="EE175" s="24"/>
      <c r="EF175" s="24"/>
      <c r="EG175" s="24"/>
      <c r="EH175" s="24"/>
      <c r="EI175" s="24"/>
      <c r="EJ175" s="24"/>
      <c r="EK175" s="24"/>
      <c r="EL175" s="24"/>
      <c r="EM175" s="24"/>
      <c r="EN175" s="24"/>
      <c r="EO175" s="24"/>
      <c r="EP175" s="24"/>
      <c r="EQ175" s="24"/>
      <c r="ER175" s="24"/>
      <c r="ES175" s="24"/>
      <c r="ET175" s="24"/>
      <c r="EU175" s="24"/>
      <c r="EV175" s="24"/>
      <c r="EW175" s="24"/>
      <c r="EX175" s="24"/>
      <c r="EY175" s="24"/>
      <c r="EZ175" s="24"/>
      <c r="FA175" s="24"/>
      <c r="FB175" s="24"/>
      <c r="FC175" s="24"/>
      <c r="FD175" s="24"/>
      <c r="FE175" s="24"/>
      <c r="FF175" s="24"/>
      <c r="FG175" s="24"/>
      <c r="FH175" s="24"/>
      <c r="FI175" s="24"/>
      <c r="FJ175" s="24"/>
      <c r="FK175" s="24"/>
      <c r="FL175" s="24"/>
      <c r="FM175" s="24"/>
      <c r="FN175" s="24"/>
      <c r="FO175" s="24"/>
      <c r="FP175" s="24"/>
      <c r="FQ175" s="24"/>
      <c r="FR175" s="24"/>
      <c r="FS175" s="24"/>
      <c r="FT175" s="24"/>
      <c r="FU175" s="24"/>
      <c r="FV175" s="24"/>
      <c r="FW175" s="24"/>
      <c r="FX175" s="24"/>
      <c r="FY175" s="24"/>
      <c r="FZ175" s="24"/>
      <c r="GA175" s="24"/>
      <c r="GB175" s="24"/>
      <c r="GC175" s="24"/>
      <c r="GD175" s="24"/>
      <c r="GE175" s="24"/>
      <c r="GF175" s="24"/>
      <c r="GG175" s="24"/>
      <c r="GH175" s="24"/>
      <c r="GI175" s="24"/>
      <c r="GJ175" s="24"/>
      <c r="GK175" s="24"/>
      <c r="GL175" s="24"/>
      <c r="GM175" s="24"/>
      <c r="GN175" s="24"/>
      <c r="GO175" s="24"/>
      <c r="GP175" s="24"/>
      <c r="GQ175" s="24"/>
    </row>
    <row r="176" spans="2:199" x14ac:dyDescent="0.25">
      <c r="B176" s="123" t="s">
        <v>54</v>
      </c>
      <c r="C176" s="124"/>
      <c r="D176" s="125"/>
      <c r="E176" s="126"/>
      <c r="F176" s="127"/>
      <c r="G176" s="128"/>
      <c r="H176" s="123" t="s">
        <v>55</v>
      </c>
      <c r="I176" s="124"/>
      <c r="J176" s="129"/>
      <c r="K176" s="127"/>
      <c r="L176" s="127"/>
      <c r="M176" s="127"/>
      <c r="N176" s="128"/>
      <c r="O176" s="130"/>
      <c r="P176" s="131"/>
      <c r="Q176" s="131"/>
      <c r="R176" s="131"/>
      <c r="S176" s="131"/>
      <c r="T176" s="132"/>
      <c r="U176" s="133"/>
      <c r="V176" s="133"/>
      <c r="W176" s="134"/>
      <c r="X176" s="20" t="s">
        <v>56</v>
      </c>
      <c r="Y176" s="85"/>
      <c r="Z176" s="86"/>
      <c r="AA176" s="86"/>
      <c r="AB176" s="87"/>
      <c r="AC176" s="85"/>
      <c r="AD176" s="86"/>
      <c r="AE176" s="86"/>
      <c r="AF176" s="87"/>
      <c r="AG176" s="83"/>
      <c r="AH176" s="84"/>
      <c r="AI176" s="84"/>
      <c r="AJ176" s="85"/>
      <c r="AK176" s="86"/>
      <c r="AL176" s="87"/>
      <c r="AM176" s="26"/>
      <c r="AN176" s="26"/>
      <c r="AO176" s="26"/>
      <c r="AP176" s="26"/>
      <c r="AQ176" s="26"/>
      <c r="AR176" s="26"/>
      <c r="AS176" s="26"/>
      <c r="AT176" s="26"/>
      <c r="AU176" s="26"/>
      <c r="AV176" s="26"/>
      <c r="AW176" s="26"/>
      <c r="AX176" s="51" t="s">
        <v>98</v>
      </c>
      <c r="AY176" s="51"/>
      <c r="AZ176" s="51"/>
      <c r="BA176" s="50">
        <f>AY176*AZ176</f>
        <v>0</v>
      </c>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4"/>
      <c r="CJ176" s="24"/>
      <c r="CK176" s="24"/>
      <c r="CL176" s="24"/>
      <c r="CM176" s="24"/>
      <c r="CN176" s="24"/>
      <c r="CO176" s="24"/>
      <c r="CP176" s="24"/>
      <c r="CQ176" s="24"/>
      <c r="CR176" s="24"/>
      <c r="CS176" s="24"/>
      <c r="CT176" s="24"/>
      <c r="CU176" s="24"/>
      <c r="CV176" s="24"/>
      <c r="CW176" s="24"/>
      <c r="CX176" s="24"/>
      <c r="CY176" s="24"/>
      <c r="CZ176" s="24"/>
      <c r="DA176" s="24"/>
      <c r="DB176" s="24"/>
      <c r="DC176" s="24"/>
      <c r="DD176" s="24"/>
      <c r="DE176" s="24"/>
      <c r="DF176" s="24"/>
      <c r="DG176" s="24"/>
      <c r="DH176" s="24"/>
      <c r="DI176" s="24"/>
      <c r="DJ176" s="24"/>
      <c r="DK176" s="24"/>
      <c r="DL176" s="24"/>
      <c r="DM176" s="24"/>
      <c r="DN176" s="24"/>
      <c r="DO176" s="24"/>
      <c r="DP176" s="24"/>
      <c r="DQ176" s="24"/>
      <c r="DR176" s="24"/>
      <c r="DS176" s="24"/>
      <c r="DT176" s="24"/>
      <c r="DU176" s="24"/>
      <c r="DV176" s="24"/>
      <c r="DW176" s="24"/>
      <c r="DX176" s="24"/>
      <c r="DY176" s="24"/>
      <c r="DZ176" s="24"/>
      <c r="EA176" s="24"/>
      <c r="EB176" s="24"/>
      <c r="EC176" s="24"/>
      <c r="ED176" s="24"/>
      <c r="EE176" s="24"/>
      <c r="EF176" s="24"/>
      <c r="EG176" s="24"/>
      <c r="EH176" s="24"/>
      <c r="EI176" s="24"/>
      <c r="EJ176" s="24"/>
      <c r="EK176" s="24"/>
      <c r="EL176" s="24"/>
      <c r="EM176" s="24"/>
      <c r="EN176" s="24"/>
      <c r="EO176" s="24"/>
      <c r="EP176" s="24"/>
      <c r="EQ176" s="24"/>
      <c r="ER176" s="24"/>
      <c r="ES176" s="24"/>
      <c r="ET176" s="24"/>
      <c r="EU176" s="24"/>
      <c r="EV176" s="24"/>
      <c r="EW176" s="24"/>
      <c r="EX176" s="24"/>
      <c r="EY176" s="24"/>
      <c r="EZ176" s="24"/>
      <c r="FA176" s="24"/>
      <c r="FB176" s="24"/>
      <c r="FC176" s="24"/>
      <c r="FD176" s="24"/>
      <c r="FE176" s="24"/>
      <c r="FF176" s="24"/>
      <c r="FG176" s="24"/>
      <c r="FH176" s="24"/>
      <c r="FI176" s="24"/>
      <c r="FJ176" s="24"/>
      <c r="FK176" s="24"/>
      <c r="FL176" s="24"/>
      <c r="FM176" s="24"/>
      <c r="FN176" s="24"/>
      <c r="FO176" s="24"/>
      <c r="FP176" s="24"/>
      <c r="FQ176" s="24"/>
      <c r="FR176" s="24"/>
      <c r="FS176" s="24"/>
      <c r="FT176" s="24"/>
      <c r="FU176" s="24"/>
      <c r="FV176" s="24"/>
      <c r="FW176" s="24"/>
      <c r="FX176" s="24"/>
      <c r="FY176" s="24"/>
      <c r="FZ176" s="24"/>
      <c r="GA176" s="24"/>
      <c r="GB176" s="24"/>
      <c r="GC176" s="24"/>
      <c r="GD176" s="24"/>
      <c r="GE176" s="24"/>
      <c r="GF176" s="24"/>
      <c r="GG176" s="24"/>
      <c r="GH176" s="24"/>
      <c r="GI176" s="24"/>
      <c r="GJ176" s="24"/>
      <c r="GK176" s="24"/>
      <c r="GL176" s="24"/>
      <c r="GM176" s="24"/>
      <c r="GN176" s="24"/>
      <c r="GO176" s="24"/>
      <c r="GP176" s="24"/>
      <c r="GQ176" s="24"/>
    </row>
    <row r="177" spans="2:199" ht="13.8" thickBot="1" x14ac:dyDescent="0.3">
      <c r="B177" s="3"/>
      <c r="C177" s="90" t="s">
        <v>143</v>
      </c>
      <c r="D177" s="91"/>
      <c r="E177" s="3"/>
      <c r="F177" s="47" t="s">
        <v>146</v>
      </c>
      <c r="G177" s="45"/>
      <c r="H177" s="3"/>
      <c r="I177" s="90" t="s">
        <v>145</v>
      </c>
      <c r="J177" s="92"/>
      <c r="K177" s="3"/>
      <c r="L177" s="90" t="s">
        <v>147</v>
      </c>
      <c r="M177" s="181"/>
      <c r="N177" s="91"/>
      <c r="O177" s="21" t="s">
        <v>57</v>
      </c>
      <c r="P177" s="96">
        <f>B177*0.33+E177*0.58</f>
        <v>0</v>
      </c>
      <c r="Q177" s="99"/>
      <c r="R177" s="99"/>
      <c r="S177" s="100"/>
      <c r="T177" s="96">
        <f>H177*0.33+K177*0.58</f>
        <v>0</v>
      </c>
      <c r="U177" s="99"/>
      <c r="V177" s="99"/>
      <c r="W177" s="100"/>
      <c r="X177" s="21" t="s">
        <v>21</v>
      </c>
      <c r="Y177" s="101">
        <f>SUM(Y173:AB176)</f>
        <v>0</v>
      </c>
      <c r="Z177" s="102"/>
      <c r="AA177" s="102"/>
      <c r="AB177" s="103"/>
      <c r="AC177" s="101">
        <f>SUM(AC173:AF176)</f>
        <v>0</v>
      </c>
      <c r="AD177" s="109"/>
      <c r="AE177" s="109"/>
      <c r="AF177" s="110"/>
      <c r="AG177" s="107"/>
      <c r="AH177" s="108"/>
      <c r="AI177" s="108"/>
      <c r="AJ177" s="101">
        <f>SUM(AJ173:AL176)</f>
        <v>0</v>
      </c>
      <c r="AK177" s="109"/>
      <c r="AL177" s="110"/>
      <c r="AM177" s="26"/>
      <c r="AN177" s="26"/>
      <c r="AO177" s="26"/>
      <c r="AP177" s="26"/>
      <c r="AQ177" s="26"/>
      <c r="AR177" s="26"/>
      <c r="AS177" s="26"/>
      <c r="AT177" s="26"/>
      <c r="AU177" s="26"/>
      <c r="AV177" s="26"/>
      <c r="AW177" s="26"/>
      <c r="AX177" s="51"/>
      <c r="AY177" s="51" t="s">
        <v>130</v>
      </c>
      <c r="AZ177" s="51" t="s">
        <v>131</v>
      </c>
      <c r="BA177" s="50" t="s">
        <v>133</v>
      </c>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4"/>
      <c r="CJ177" s="24"/>
      <c r="CK177" s="24"/>
      <c r="CL177" s="24"/>
      <c r="CM177" s="24"/>
      <c r="CN177" s="24"/>
      <c r="CO177" s="24"/>
      <c r="CP177" s="24"/>
      <c r="CQ177" s="24"/>
      <c r="CR177" s="24"/>
      <c r="CS177" s="24"/>
      <c r="CT177" s="24"/>
      <c r="CU177" s="24"/>
      <c r="CV177" s="24"/>
      <c r="CW177" s="24"/>
      <c r="CX177" s="24"/>
      <c r="CY177" s="24"/>
      <c r="CZ177" s="24"/>
      <c r="DA177" s="24"/>
      <c r="DB177" s="24"/>
      <c r="DC177" s="24"/>
      <c r="DD177" s="24"/>
      <c r="DE177" s="24"/>
      <c r="DF177" s="24"/>
      <c r="DG177" s="24"/>
      <c r="DH177" s="24"/>
      <c r="DI177" s="24"/>
      <c r="DJ177" s="24"/>
      <c r="DK177" s="24"/>
      <c r="DL177" s="24"/>
      <c r="DM177" s="24"/>
      <c r="DN177" s="24"/>
      <c r="DO177" s="24"/>
      <c r="DP177" s="24"/>
      <c r="DQ177" s="24"/>
      <c r="DR177" s="24"/>
      <c r="DS177" s="24"/>
      <c r="DT177" s="24"/>
      <c r="DU177" s="24"/>
      <c r="DV177" s="24"/>
      <c r="DW177" s="24"/>
      <c r="DX177" s="24"/>
      <c r="DY177" s="24"/>
      <c r="DZ177" s="24"/>
      <c r="EA177" s="24"/>
      <c r="EB177" s="24"/>
      <c r="EC177" s="24"/>
      <c r="ED177" s="24"/>
      <c r="EE177" s="24"/>
      <c r="EF177" s="24"/>
      <c r="EG177" s="24"/>
      <c r="EH177" s="24"/>
      <c r="EI177" s="24"/>
      <c r="EJ177" s="24"/>
      <c r="EK177" s="24"/>
      <c r="EL177" s="24"/>
      <c r="EM177" s="24"/>
      <c r="EN177" s="24"/>
      <c r="EO177" s="24"/>
      <c r="EP177" s="24"/>
      <c r="EQ177" s="24"/>
      <c r="ER177" s="24"/>
      <c r="ES177" s="24"/>
      <c r="ET177" s="24"/>
      <c r="EU177" s="24"/>
      <c r="EV177" s="24"/>
      <c r="EW177" s="24"/>
      <c r="EX177" s="24"/>
      <c r="EY177" s="24"/>
      <c r="EZ177" s="24"/>
      <c r="FA177" s="24"/>
      <c r="FB177" s="24"/>
      <c r="FC177" s="24"/>
      <c r="FD177" s="24"/>
      <c r="FE177" s="24"/>
      <c r="FF177" s="24"/>
      <c r="FG177" s="24"/>
      <c r="FH177" s="24"/>
      <c r="FI177" s="24"/>
      <c r="FJ177" s="24"/>
      <c r="FK177" s="24"/>
      <c r="FL177" s="24"/>
      <c r="FM177" s="24"/>
      <c r="FN177" s="24"/>
      <c r="FO177" s="24"/>
      <c r="FP177" s="24"/>
      <c r="FQ177" s="24"/>
      <c r="FR177" s="24"/>
      <c r="FS177" s="24"/>
      <c r="FT177" s="24"/>
      <c r="FU177" s="24"/>
      <c r="FV177" s="24"/>
      <c r="FW177" s="24"/>
      <c r="FX177" s="24"/>
      <c r="FY177" s="24"/>
      <c r="FZ177" s="24"/>
      <c r="GA177" s="24"/>
      <c r="GB177" s="24"/>
      <c r="GC177" s="24"/>
      <c r="GD177" s="24"/>
      <c r="GE177" s="24"/>
      <c r="GF177" s="24"/>
      <c r="GG177" s="24"/>
      <c r="GH177" s="24"/>
      <c r="GI177" s="24"/>
      <c r="GJ177" s="24"/>
      <c r="GK177" s="24"/>
      <c r="GL177" s="24"/>
      <c r="GM177" s="24"/>
      <c r="GN177" s="24"/>
      <c r="GO177" s="24"/>
      <c r="GP177" s="24"/>
      <c r="GQ177" s="24"/>
    </row>
    <row r="178" spans="2:199" ht="13.8" thickTop="1" x14ac:dyDescent="0.25">
      <c r="B178" s="135" t="s">
        <v>112</v>
      </c>
      <c r="C178" s="136"/>
      <c r="D178" s="152" t="s">
        <v>70</v>
      </c>
      <c r="E178" s="153"/>
      <c r="F178" s="153"/>
      <c r="G178" s="153"/>
      <c r="H178" s="154"/>
      <c r="I178" s="138" t="s">
        <v>71</v>
      </c>
      <c r="J178" s="138"/>
      <c r="K178" s="138"/>
      <c r="L178" s="138"/>
      <c r="M178" s="138"/>
      <c r="N178" s="139"/>
      <c r="O178" s="23">
        <v>1</v>
      </c>
      <c r="P178" s="140" t="s">
        <v>44</v>
      </c>
      <c r="Q178" s="141"/>
      <c r="R178" s="141"/>
      <c r="S178" s="136"/>
      <c r="T178" s="140" t="s">
        <v>45</v>
      </c>
      <c r="U178" s="141"/>
      <c r="V178" s="141"/>
      <c r="W178" s="136"/>
      <c r="X178" s="22">
        <v>2</v>
      </c>
      <c r="Y178" s="140" t="s">
        <v>44</v>
      </c>
      <c r="Z178" s="141"/>
      <c r="AA178" s="141"/>
      <c r="AB178" s="136"/>
      <c r="AC178" s="140" t="s">
        <v>45</v>
      </c>
      <c r="AD178" s="141"/>
      <c r="AE178" s="141"/>
      <c r="AF178" s="136"/>
      <c r="AG178" s="140" t="s">
        <v>46</v>
      </c>
      <c r="AH178" s="141"/>
      <c r="AI178" s="141"/>
      <c r="AJ178" s="140" t="s">
        <v>47</v>
      </c>
      <c r="AK178" s="141"/>
      <c r="AL178" s="136"/>
      <c r="AM178" s="26"/>
      <c r="AN178" s="26"/>
      <c r="AO178" s="26"/>
      <c r="AP178" s="26"/>
      <c r="AQ178" s="26"/>
      <c r="AR178" s="26"/>
      <c r="AS178" s="26"/>
      <c r="AT178" s="26"/>
      <c r="AU178" s="26"/>
      <c r="AV178" s="26"/>
      <c r="AW178" s="26"/>
      <c r="AX178" s="51" t="s">
        <v>94</v>
      </c>
      <c r="AY178" s="51"/>
      <c r="AZ178" s="51"/>
      <c r="BA178" s="50">
        <f>AY178*AZ178</f>
        <v>0</v>
      </c>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4"/>
      <c r="CJ178" s="24"/>
      <c r="CK178" s="24"/>
      <c r="CL178" s="24"/>
      <c r="CM178" s="24"/>
      <c r="CN178" s="24"/>
      <c r="CO178" s="24"/>
      <c r="CP178" s="24"/>
      <c r="CQ178" s="24"/>
      <c r="CR178" s="24"/>
      <c r="CS178" s="24"/>
      <c r="CT178" s="24"/>
      <c r="CU178" s="24"/>
      <c r="CV178" s="24"/>
      <c r="CW178" s="24"/>
      <c r="CX178" s="24"/>
      <c r="CY178" s="24"/>
      <c r="CZ178" s="24"/>
      <c r="DA178" s="24"/>
      <c r="DB178" s="24"/>
      <c r="DC178" s="24"/>
      <c r="DD178" s="24"/>
      <c r="DE178" s="24"/>
      <c r="DF178" s="24"/>
      <c r="DG178" s="24"/>
      <c r="DH178" s="24"/>
      <c r="DI178" s="24"/>
      <c r="DJ178" s="24"/>
      <c r="DK178" s="24"/>
      <c r="DL178" s="24"/>
      <c r="DM178" s="24"/>
      <c r="DN178" s="24"/>
      <c r="DO178" s="24"/>
      <c r="DP178" s="24"/>
      <c r="DQ178" s="24"/>
      <c r="DR178" s="24"/>
      <c r="DS178" s="24"/>
      <c r="DT178" s="24"/>
      <c r="DU178" s="24"/>
      <c r="DV178" s="24"/>
      <c r="DW178" s="24"/>
      <c r="DX178" s="24"/>
      <c r="DY178" s="24"/>
      <c r="DZ178" s="24"/>
      <c r="EA178" s="24"/>
      <c r="EB178" s="24"/>
      <c r="EC178" s="24"/>
      <c r="ED178" s="24"/>
      <c r="EE178" s="24"/>
      <c r="EF178" s="24"/>
      <c r="EG178" s="24"/>
      <c r="EH178" s="24"/>
      <c r="EI178" s="24"/>
      <c r="EJ178" s="24"/>
      <c r="EK178" s="24"/>
      <c r="EL178" s="24"/>
      <c r="EM178" s="24"/>
      <c r="EN178" s="24"/>
      <c r="EO178" s="24"/>
      <c r="EP178" s="24"/>
      <c r="EQ178" s="24"/>
      <c r="ER178" s="24"/>
      <c r="ES178" s="24"/>
      <c r="ET178" s="24"/>
      <c r="EU178" s="24"/>
      <c r="EV178" s="24"/>
      <c r="EW178" s="24"/>
      <c r="EX178" s="24"/>
      <c r="EY178" s="24"/>
      <c r="EZ178" s="24"/>
      <c r="FA178" s="24"/>
      <c r="FB178" s="24"/>
      <c r="FC178" s="24"/>
      <c r="FD178" s="24"/>
      <c r="FE178" s="24"/>
      <c r="FF178" s="24"/>
      <c r="FG178" s="24"/>
      <c r="FH178" s="24"/>
      <c r="FI178" s="24"/>
      <c r="FJ178" s="24"/>
      <c r="FK178" s="24"/>
      <c r="FL178" s="24"/>
      <c r="FM178" s="24"/>
      <c r="FN178" s="24"/>
      <c r="FO178" s="24"/>
      <c r="FP178" s="24"/>
      <c r="FQ178" s="24"/>
      <c r="FR178" s="24"/>
      <c r="FS178" s="24"/>
      <c r="FT178" s="24"/>
      <c r="FU178" s="24"/>
      <c r="FV178" s="24"/>
      <c r="FW178" s="24"/>
      <c r="FX178" s="24"/>
      <c r="FY178" s="24"/>
      <c r="FZ178" s="24"/>
      <c r="GA178" s="24"/>
      <c r="GB178" s="24"/>
      <c r="GC178" s="24"/>
      <c r="GD178" s="24"/>
      <c r="GE178" s="24"/>
      <c r="GF178" s="24"/>
      <c r="GG178" s="24"/>
      <c r="GH178" s="24"/>
      <c r="GI178" s="24"/>
      <c r="GJ178" s="24"/>
      <c r="GK178" s="24"/>
      <c r="GL178" s="24"/>
      <c r="GM178" s="24"/>
      <c r="GN178" s="24"/>
      <c r="GO178" s="24"/>
      <c r="GP178" s="24"/>
      <c r="GQ178" s="24"/>
    </row>
    <row r="179" spans="2:199" x14ac:dyDescent="0.25">
      <c r="B179" s="83"/>
      <c r="C179" s="120"/>
      <c r="D179" s="83"/>
      <c r="E179" s="121"/>
      <c r="F179" s="121"/>
      <c r="G179" s="121"/>
      <c r="H179" s="122"/>
      <c r="I179" s="83"/>
      <c r="J179" s="121"/>
      <c r="K179" s="121"/>
      <c r="L179" s="121"/>
      <c r="M179" s="121"/>
      <c r="N179" s="122"/>
      <c r="O179" s="20" t="s">
        <v>48</v>
      </c>
      <c r="P179" s="85"/>
      <c r="Q179" s="86"/>
      <c r="R179" s="86"/>
      <c r="S179" s="87"/>
      <c r="T179" s="85"/>
      <c r="U179" s="86"/>
      <c r="V179" s="86"/>
      <c r="W179" s="87"/>
      <c r="X179" s="20" t="s">
        <v>49</v>
      </c>
      <c r="Y179" s="85"/>
      <c r="Z179" s="86"/>
      <c r="AA179" s="86"/>
      <c r="AB179" s="87"/>
      <c r="AC179" s="85"/>
      <c r="AD179" s="255"/>
      <c r="AE179" s="255"/>
      <c r="AF179" s="256"/>
      <c r="AG179" s="83"/>
      <c r="AH179" s="84"/>
      <c r="AI179" s="84"/>
      <c r="AJ179" s="85"/>
      <c r="AK179" s="86"/>
      <c r="AL179" s="87"/>
      <c r="AM179" s="26"/>
      <c r="AN179" s="26"/>
      <c r="AO179" s="26"/>
      <c r="AP179" s="26"/>
      <c r="AQ179" s="26"/>
      <c r="AR179" s="26"/>
      <c r="AS179" s="26"/>
      <c r="AT179" s="26"/>
      <c r="AU179" s="26"/>
      <c r="AV179" s="26"/>
      <c r="AW179" s="26"/>
      <c r="AX179" s="51" t="s">
        <v>95</v>
      </c>
      <c r="AY179" s="51"/>
      <c r="AZ179" s="51"/>
      <c r="BA179" s="50">
        <f>AY179*AZ179</f>
        <v>0</v>
      </c>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4"/>
      <c r="CJ179" s="24"/>
      <c r="CK179" s="24"/>
      <c r="CL179" s="24"/>
      <c r="CM179" s="24"/>
      <c r="CN179" s="24"/>
      <c r="CO179" s="24"/>
      <c r="CP179" s="24"/>
      <c r="CQ179" s="24"/>
      <c r="CR179" s="24"/>
      <c r="CS179" s="24"/>
      <c r="CT179" s="24"/>
      <c r="CU179" s="24"/>
      <c r="CV179" s="24"/>
      <c r="CW179" s="24"/>
      <c r="CX179" s="24"/>
      <c r="CY179" s="24"/>
      <c r="CZ179" s="24"/>
      <c r="DA179" s="24"/>
      <c r="DB179" s="24"/>
      <c r="DC179" s="24"/>
      <c r="DD179" s="24"/>
      <c r="DE179" s="24"/>
      <c r="DF179" s="24"/>
      <c r="DG179" s="24"/>
      <c r="DH179" s="24"/>
      <c r="DI179" s="24"/>
      <c r="DJ179" s="24"/>
      <c r="DK179" s="24"/>
      <c r="DL179" s="24"/>
      <c r="DM179" s="24"/>
      <c r="DN179" s="24"/>
      <c r="DO179" s="24"/>
      <c r="DP179" s="24"/>
      <c r="DQ179" s="24"/>
      <c r="DR179" s="24"/>
      <c r="DS179" s="24"/>
      <c r="DT179" s="24"/>
      <c r="DU179" s="24"/>
      <c r="DV179" s="24"/>
      <c r="DW179" s="24"/>
      <c r="DX179" s="24"/>
      <c r="DY179" s="24"/>
      <c r="DZ179" s="24"/>
      <c r="EA179" s="24"/>
      <c r="EB179" s="24"/>
      <c r="EC179" s="24"/>
      <c r="ED179" s="24"/>
      <c r="EE179" s="24"/>
      <c r="EF179" s="24"/>
      <c r="EG179" s="24"/>
      <c r="EH179" s="24"/>
      <c r="EI179" s="24"/>
      <c r="EJ179" s="24"/>
      <c r="EK179" s="24"/>
      <c r="EL179" s="24"/>
      <c r="EM179" s="24"/>
      <c r="EN179" s="24"/>
      <c r="EO179" s="24"/>
      <c r="EP179" s="24"/>
      <c r="EQ179" s="24"/>
      <c r="ER179" s="24"/>
      <c r="ES179" s="24"/>
      <c r="ET179" s="24"/>
      <c r="EU179" s="24"/>
      <c r="EV179" s="24"/>
      <c r="EW179" s="24"/>
      <c r="EX179" s="24"/>
      <c r="EY179" s="24"/>
      <c r="EZ179" s="24"/>
      <c r="FA179" s="24"/>
      <c r="FB179" s="24"/>
      <c r="FC179" s="24"/>
      <c r="FD179" s="24"/>
      <c r="FE179" s="24"/>
      <c r="FF179" s="24"/>
      <c r="FG179" s="24"/>
      <c r="FH179" s="24"/>
      <c r="FI179" s="24"/>
      <c r="FJ179" s="24"/>
      <c r="FK179" s="24"/>
      <c r="FL179" s="24"/>
      <c r="FM179" s="24"/>
      <c r="FN179" s="24"/>
      <c r="FO179" s="24"/>
      <c r="FP179" s="24"/>
      <c r="FQ179" s="24"/>
      <c r="FR179" s="24"/>
      <c r="FS179" s="24"/>
      <c r="FT179" s="24"/>
      <c r="FU179" s="24"/>
      <c r="FV179" s="24"/>
      <c r="FW179" s="24"/>
      <c r="FX179" s="24"/>
      <c r="FY179" s="24"/>
      <c r="FZ179" s="24"/>
      <c r="GA179" s="24"/>
      <c r="GB179" s="24"/>
      <c r="GC179" s="24"/>
      <c r="GD179" s="24"/>
      <c r="GE179" s="24"/>
      <c r="GF179" s="24"/>
      <c r="GG179" s="24"/>
      <c r="GH179" s="24"/>
      <c r="GI179" s="24"/>
      <c r="GJ179" s="24"/>
      <c r="GK179" s="24"/>
      <c r="GL179" s="24"/>
      <c r="GM179" s="24"/>
      <c r="GN179" s="24"/>
      <c r="GO179" s="24"/>
      <c r="GP179" s="24"/>
      <c r="GQ179" s="24"/>
    </row>
    <row r="180" spans="2:199" x14ac:dyDescent="0.25">
      <c r="B180" s="83"/>
      <c r="C180" s="120"/>
      <c r="D180" s="83"/>
      <c r="E180" s="121"/>
      <c r="F180" s="121"/>
      <c r="G180" s="121"/>
      <c r="H180" s="122"/>
      <c r="I180" s="83"/>
      <c r="J180" s="121"/>
      <c r="K180" s="121"/>
      <c r="L180" s="121"/>
      <c r="M180" s="121"/>
      <c r="N180" s="122"/>
      <c r="O180" s="20" t="s">
        <v>52</v>
      </c>
      <c r="P180" s="85"/>
      <c r="Q180" s="86"/>
      <c r="R180" s="86"/>
      <c r="S180" s="87"/>
      <c r="T180" s="85"/>
      <c r="U180" s="86"/>
      <c r="V180" s="86"/>
      <c r="W180" s="87"/>
      <c r="X180" s="20" t="s">
        <v>51</v>
      </c>
      <c r="Y180" s="85"/>
      <c r="Z180" s="86"/>
      <c r="AA180" s="86"/>
      <c r="AB180" s="87"/>
      <c r="AC180" s="85"/>
      <c r="AD180" s="255"/>
      <c r="AE180" s="255"/>
      <c r="AF180" s="256"/>
      <c r="AG180" s="83"/>
      <c r="AH180" s="84"/>
      <c r="AI180" s="84"/>
      <c r="AJ180" s="85"/>
      <c r="AK180" s="86"/>
      <c r="AL180" s="87"/>
      <c r="AM180" s="26"/>
      <c r="AN180" s="26"/>
      <c r="AO180" s="26"/>
      <c r="AP180" s="26"/>
      <c r="AQ180" s="26"/>
      <c r="AR180" s="26"/>
      <c r="AS180" s="26"/>
      <c r="AT180" s="26"/>
      <c r="AU180" s="26"/>
      <c r="AV180" s="26"/>
      <c r="AW180" s="26"/>
      <c r="AX180" s="51" t="s">
        <v>132</v>
      </c>
      <c r="AY180" s="51"/>
      <c r="AZ180" s="51"/>
      <c r="BA180" s="50">
        <f>AY180*AZ180</f>
        <v>0</v>
      </c>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4"/>
      <c r="CJ180" s="24"/>
      <c r="CK180" s="24"/>
      <c r="CL180" s="24"/>
      <c r="CM180" s="24"/>
      <c r="CN180" s="24"/>
      <c r="CO180" s="24"/>
      <c r="CP180" s="24"/>
      <c r="CQ180" s="24"/>
      <c r="CR180" s="24"/>
      <c r="CS180" s="24"/>
      <c r="CT180" s="24"/>
      <c r="CU180" s="24"/>
      <c r="CV180" s="24"/>
      <c r="CW180" s="24"/>
      <c r="CX180" s="24"/>
      <c r="CY180" s="24"/>
      <c r="CZ180" s="24"/>
      <c r="DA180" s="24"/>
      <c r="DB180" s="24"/>
      <c r="DC180" s="24"/>
      <c r="DD180" s="24"/>
      <c r="DE180" s="24"/>
      <c r="DF180" s="24"/>
      <c r="DG180" s="24"/>
      <c r="DH180" s="24"/>
      <c r="DI180" s="24"/>
      <c r="DJ180" s="24"/>
      <c r="DK180" s="24"/>
      <c r="DL180" s="24"/>
      <c r="DM180" s="24"/>
      <c r="DN180" s="24"/>
      <c r="DO180" s="24"/>
      <c r="DP180" s="24"/>
      <c r="DQ180" s="24"/>
      <c r="DR180" s="24"/>
      <c r="DS180" s="24"/>
      <c r="DT180" s="24"/>
      <c r="DU180" s="24"/>
      <c r="DV180" s="24"/>
      <c r="DW180" s="24"/>
      <c r="DX180" s="24"/>
      <c r="DY180" s="24"/>
      <c r="DZ180" s="24"/>
      <c r="EA180" s="24"/>
      <c r="EB180" s="24"/>
      <c r="EC180" s="24"/>
      <c r="ED180" s="24"/>
      <c r="EE180" s="24"/>
      <c r="EF180" s="24"/>
      <c r="EG180" s="24"/>
      <c r="EH180" s="24"/>
      <c r="EI180" s="24"/>
      <c r="EJ180" s="24"/>
      <c r="EK180" s="24"/>
      <c r="EL180" s="24"/>
      <c r="EM180" s="24"/>
      <c r="EN180" s="24"/>
      <c r="EO180" s="24"/>
      <c r="EP180" s="24"/>
      <c r="EQ180" s="24"/>
      <c r="ER180" s="24"/>
      <c r="ES180" s="24"/>
      <c r="ET180" s="24"/>
      <c r="EU180" s="24"/>
      <c r="EV180" s="24"/>
      <c r="EW180" s="24"/>
      <c r="EX180" s="24"/>
      <c r="EY180" s="24"/>
      <c r="EZ180" s="24"/>
      <c r="FA180" s="24"/>
      <c r="FB180" s="24"/>
      <c r="FC180" s="24"/>
      <c r="FD180" s="24"/>
      <c r="FE180" s="24"/>
      <c r="FF180" s="24"/>
      <c r="FG180" s="24"/>
      <c r="FH180" s="24"/>
      <c r="FI180" s="24"/>
      <c r="FJ180" s="24"/>
      <c r="FK180" s="24"/>
      <c r="FL180" s="24"/>
      <c r="FM180" s="24"/>
      <c r="FN180" s="24"/>
      <c r="FO180" s="24"/>
      <c r="FP180" s="24"/>
      <c r="FQ180" s="24"/>
      <c r="FR180" s="24"/>
      <c r="FS180" s="24"/>
      <c r="FT180" s="24"/>
      <c r="FU180" s="24"/>
      <c r="FV180" s="24"/>
      <c r="FW180" s="24"/>
      <c r="FX180" s="24"/>
      <c r="FY180" s="24"/>
      <c r="FZ180" s="24"/>
      <c r="GA180" s="24"/>
      <c r="GB180" s="24"/>
      <c r="GC180" s="24"/>
      <c r="GD180" s="24"/>
      <c r="GE180" s="24"/>
      <c r="GF180" s="24"/>
      <c r="GG180" s="24"/>
      <c r="GH180" s="24"/>
      <c r="GI180" s="24"/>
      <c r="GJ180" s="24"/>
      <c r="GK180" s="24"/>
      <c r="GL180" s="24"/>
      <c r="GM180" s="24"/>
      <c r="GN180" s="24"/>
      <c r="GO180" s="24"/>
      <c r="GP180" s="24"/>
      <c r="GQ180" s="24"/>
    </row>
    <row r="181" spans="2:199" x14ac:dyDescent="0.25">
      <c r="B181" s="83"/>
      <c r="C181" s="120"/>
      <c r="D181" s="83"/>
      <c r="E181" s="121"/>
      <c r="F181" s="121"/>
      <c r="G181" s="121"/>
      <c r="H181" s="122"/>
      <c r="I181" s="83"/>
      <c r="J181" s="121"/>
      <c r="K181" s="121"/>
      <c r="L181" s="121"/>
      <c r="M181" s="121"/>
      <c r="N181" s="122"/>
      <c r="O181" s="20" t="s">
        <v>50</v>
      </c>
      <c r="P181" s="85"/>
      <c r="Q181" s="86"/>
      <c r="R181" s="86"/>
      <c r="S181" s="87"/>
      <c r="T181" s="85"/>
      <c r="U181" s="86"/>
      <c r="V181" s="86"/>
      <c r="W181" s="87"/>
      <c r="X181" s="20" t="s">
        <v>53</v>
      </c>
      <c r="Y181" s="85"/>
      <c r="Z181" s="86"/>
      <c r="AA181" s="86"/>
      <c r="AB181" s="87"/>
      <c r="AC181" s="85"/>
      <c r="AD181" s="255"/>
      <c r="AE181" s="255"/>
      <c r="AF181" s="256"/>
      <c r="AG181" s="83"/>
      <c r="AH181" s="84"/>
      <c r="AI181" s="84"/>
      <c r="AJ181" s="85"/>
      <c r="AK181" s="86"/>
      <c r="AL181" s="87"/>
      <c r="AM181" s="26"/>
      <c r="AN181" s="26"/>
      <c r="AO181" s="26"/>
      <c r="AP181" s="26"/>
      <c r="AQ181" s="26"/>
      <c r="AR181" s="26"/>
      <c r="AS181" s="26"/>
      <c r="AT181" s="26"/>
      <c r="AU181" s="26"/>
      <c r="AV181" s="26"/>
      <c r="AW181" s="26"/>
      <c r="AX181" s="51" t="s">
        <v>97</v>
      </c>
      <c r="AY181" s="51"/>
      <c r="AZ181" s="51"/>
      <c r="BA181" s="50">
        <f>AY181*AZ181</f>
        <v>0</v>
      </c>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4"/>
      <c r="CJ181" s="24"/>
      <c r="CK181" s="24"/>
      <c r="CL181" s="24"/>
      <c r="CM181" s="24"/>
      <c r="CN181" s="24"/>
      <c r="CO181" s="24"/>
      <c r="CP181" s="24"/>
      <c r="CQ181" s="24"/>
      <c r="CR181" s="24"/>
      <c r="CS181" s="24"/>
      <c r="CT181" s="24"/>
      <c r="CU181" s="24"/>
      <c r="CV181" s="24"/>
      <c r="CW181" s="24"/>
      <c r="CX181" s="24"/>
      <c r="CY181" s="24"/>
      <c r="CZ181" s="24"/>
      <c r="DA181" s="24"/>
      <c r="DB181" s="24"/>
      <c r="DC181" s="24"/>
      <c r="DD181" s="24"/>
      <c r="DE181" s="24"/>
      <c r="DF181" s="24"/>
      <c r="DG181" s="24"/>
      <c r="DH181" s="24"/>
      <c r="DI181" s="24"/>
      <c r="DJ181" s="24"/>
      <c r="DK181" s="24"/>
      <c r="DL181" s="24"/>
      <c r="DM181" s="24"/>
      <c r="DN181" s="24"/>
      <c r="DO181" s="24"/>
      <c r="DP181" s="24"/>
      <c r="DQ181" s="24"/>
      <c r="DR181" s="24"/>
      <c r="DS181" s="24"/>
      <c r="DT181" s="24"/>
      <c r="DU181" s="24"/>
      <c r="DV181" s="24"/>
      <c r="DW181" s="24"/>
      <c r="DX181" s="24"/>
      <c r="DY181" s="24"/>
      <c r="DZ181" s="24"/>
      <c r="EA181" s="24"/>
      <c r="EB181" s="24"/>
      <c r="EC181" s="24"/>
      <c r="ED181" s="24"/>
      <c r="EE181" s="24"/>
      <c r="EF181" s="24"/>
      <c r="EG181" s="24"/>
      <c r="EH181" s="24"/>
      <c r="EI181" s="24"/>
      <c r="EJ181" s="24"/>
      <c r="EK181" s="24"/>
      <c r="EL181" s="24"/>
      <c r="EM181" s="24"/>
      <c r="EN181" s="24"/>
      <c r="EO181" s="24"/>
      <c r="EP181" s="24"/>
      <c r="EQ181" s="24"/>
      <c r="ER181" s="24"/>
      <c r="ES181" s="24"/>
      <c r="ET181" s="24"/>
      <c r="EU181" s="24"/>
      <c r="EV181" s="24"/>
      <c r="EW181" s="24"/>
      <c r="EX181" s="24"/>
      <c r="EY181" s="24"/>
      <c r="EZ181" s="24"/>
      <c r="FA181" s="24"/>
      <c r="FB181" s="24"/>
      <c r="FC181" s="24"/>
      <c r="FD181" s="24"/>
      <c r="FE181" s="24"/>
      <c r="FF181" s="24"/>
      <c r="FG181" s="24"/>
      <c r="FH181" s="24"/>
      <c r="FI181" s="24"/>
      <c r="FJ181" s="24"/>
      <c r="FK181" s="24"/>
      <c r="FL181" s="24"/>
      <c r="FM181" s="24"/>
      <c r="FN181" s="24"/>
      <c r="FO181" s="24"/>
      <c r="FP181" s="24"/>
      <c r="FQ181" s="24"/>
      <c r="FR181" s="24"/>
      <c r="FS181" s="24"/>
      <c r="FT181" s="24"/>
      <c r="FU181" s="24"/>
      <c r="FV181" s="24"/>
      <c r="FW181" s="24"/>
      <c r="FX181" s="24"/>
      <c r="FY181" s="24"/>
      <c r="FZ181" s="24"/>
      <c r="GA181" s="24"/>
      <c r="GB181" s="24"/>
      <c r="GC181" s="24"/>
      <c r="GD181" s="24"/>
      <c r="GE181" s="24"/>
      <c r="GF181" s="24"/>
      <c r="GG181" s="24"/>
      <c r="GH181" s="24"/>
      <c r="GI181" s="24"/>
      <c r="GJ181" s="24"/>
      <c r="GK181" s="24"/>
      <c r="GL181" s="24"/>
      <c r="GM181" s="24"/>
      <c r="GN181" s="24"/>
      <c r="GO181" s="24"/>
      <c r="GP181" s="24"/>
      <c r="GQ181" s="24"/>
    </row>
    <row r="182" spans="2:199" x14ac:dyDescent="0.25">
      <c r="B182" s="123" t="s">
        <v>54</v>
      </c>
      <c r="C182" s="124"/>
      <c r="D182" s="125"/>
      <c r="E182" s="126"/>
      <c r="F182" s="127"/>
      <c r="G182" s="128"/>
      <c r="H182" s="123" t="s">
        <v>55</v>
      </c>
      <c r="I182" s="124"/>
      <c r="J182" s="129"/>
      <c r="K182" s="127"/>
      <c r="L182" s="127"/>
      <c r="M182" s="127"/>
      <c r="N182" s="128"/>
      <c r="O182" s="130"/>
      <c r="P182" s="131"/>
      <c r="Q182" s="131"/>
      <c r="R182" s="131"/>
      <c r="S182" s="131"/>
      <c r="T182" s="132"/>
      <c r="U182" s="133"/>
      <c r="V182" s="133"/>
      <c r="W182" s="134"/>
      <c r="X182" s="20" t="s">
        <v>56</v>
      </c>
      <c r="Y182" s="85"/>
      <c r="Z182" s="86"/>
      <c r="AA182" s="86"/>
      <c r="AB182" s="87"/>
      <c r="AC182" s="85"/>
      <c r="AD182" s="86"/>
      <c r="AE182" s="86"/>
      <c r="AF182" s="87"/>
      <c r="AG182" s="83"/>
      <c r="AH182" s="84"/>
      <c r="AI182" s="84"/>
      <c r="AJ182" s="85"/>
      <c r="AK182" s="86"/>
      <c r="AL182" s="87"/>
      <c r="AM182" s="26"/>
      <c r="AN182" s="26"/>
      <c r="AO182" s="26"/>
      <c r="AP182" s="26"/>
      <c r="AQ182" s="26"/>
      <c r="AR182" s="26"/>
      <c r="AS182" s="26"/>
      <c r="AT182" s="26"/>
      <c r="AU182" s="26"/>
      <c r="AV182" s="26"/>
      <c r="AW182" s="26"/>
      <c r="AX182" s="51" t="s">
        <v>98</v>
      </c>
      <c r="AY182" s="51"/>
      <c r="AZ182" s="51"/>
      <c r="BA182" s="50">
        <f>AY182*AZ182</f>
        <v>0</v>
      </c>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4"/>
      <c r="CJ182" s="24"/>
      <c r="CK182" s="24"/>
      <c r="CL182" s="24"/>
      <c r="CM182" s="24"/>
      <c r="CN182" s="24"/>
      <c r="CO182" s="24"/>
      <c r="CP182" s="24"/>
      <c r="CQ182" s="24"/>
      <c r="CR182" s="24"/>
      <c r="CS182" s="24"/>
      <c r="CT182" s="24"/>
      <c r="CU182" s="24"/>
      <c r="CV182" s="24"/>
      <c r="CW182" s="24"/>
      <c r="CX182" s="24"/>
      <c r="CY182" s="24"/>
      <c r="CZ182" s="24"/>
      <c r="DA182" s="24"/>
      <c r="DB182" s="24"/>
      <c r="DC182" s="24"/>
      <c r="DD182" s="24"/>
      <c r="DE182" s="24"/>
      <c r="DF182" s="24"/>
      <c r="DG182" s="24"/>
      <c r="DH182" s="24"/>
      <c r="DI182" s="24"/>
      <c r="DJ182" s="24"/>
      <c r="DK182" s="24"/>
      <c r="DL182" s="24"/>
      <c r="DM182" s="24"/>
      <c r="DN182" s="24"/>
      <c r="DO182" s="24"/>
      <c r="DP182" s="24"/>
      <c r="DQ182" s="24"/>
      <c r="DR182" s="24"/>
      <c r="DS182" s="24"/>
      <c r="DT182" s="24"/>
      <c r="DU182" s="24"/>
      <c r="DV182" s="24"/>
      <c r="DW182" s="24"/>
      <c r="DX182" s="24"/>
      <c r="DY182" s="24"/>
      <c r="DZ182" s="24"/>
      <c r="EA182" s="24"/>
      <c r="EB182" s="24"/>
      <c r="EC182" s="24"/>
      <c r="ED182" s="24"/>
      <c r="EE182" s="24"/>
      <c r="EF182" s="24"/>
      <c r="EG182" s="24"/>
      <c r="EH182" s="24"/>
      <c r="EI182" s="24"/>
      <c r="EJ182" s="24"/>
      <c r="EK182" s="24"/>
      <c r="EL182" s="24"/>
      <c r="EM182" s="24"/>
      <c r="EN182" s="24"/>
      <c r="EO182" s="24"/>
      <c r="EP182" s="24"/>
      <c r="EQ182" s="24"/>
      <c r="ER182" s="24"/>
      <c r="ES182" s="24"/>
      <c r="ET182" s="24"/>
      <c r="EU182" s="24"/>
      <c r="EV182" s="24"/>
      <c r="EW182" s="24"/>
      <c r="EX182" s="24"/>
      <c r="EY182" s="24"/>
      <c r="EZ182" s="24"/>
      <c r="FA182" s="24"/>
      <c r="FB182" s="24"/>
      <c r="FC182" s="24"/>
      <c r="FD182" s="24"/>
      <c r="FE182" s="24"/>
      <c r="FF182" s="24"/>
      <c r="FG182" s="24"/>
      <c r="FH182" s="24"/>
      <c r="FI182" s="24"/>
      <c r="FJ182" s="24"/>
      <c r="FK182" s="24"/>
      <c r="FL182" s="24"/>
      <c r="FM182" s="24"/>
      <c r="FN182" s="24"/>
      <c r="FO182" s="24"/>
      <c r="FP182" s="24"/>
      <c r="FQ182" s="24"/>
      <c r="FR182" s="24"/>
      <c r="FS182" s="24"/>
      <c r="FT182" s="24"/>
      <c r="FU182" s="24"/>
      <c r="FV182" s="24"/>
      <c r="FW182" s="24"/>
      <c r="FX182" s="24"/>
      <c r="FY182" s="24"/>
      <c r="FZ182" s="24"/>
      <c r="GA182" s="24"/>
      <c r="GB182" s="24"/>
      <c r="GC182" s="24"/>
      <c r="GD182" s="24"/>
      <c r="GE182" s="24"/>
      <c r="GF182" s="24"/>
      <c r="GG182" s="24"/>
      <c r="GH182" s="24"/>
      <c r="GI182" s="24"/>
      <c r="GJ182" s="24"/>
      <c r="GK182" s="24"/>
      <c r="GL182" s="24"/>
      <c r="GM182" s="24"/>
      <c r="GN182" s="24"/>
      <c r="GO182" s="24"/>
      <c r="GP182" s="24"/>
      <c r="GQ182" s="24"/>
    </row>
    <row r="183" spans="2:199" ht="13.8" thickBot="1" x14ac:dyDescent="0.3">
      <c r="B183" s="3"/>
      <c r="C183" s="90" t="s">
        <v>143</v>
      </c>
      <c r="D183" s="91"/>
      <c r="E183" s="3"/>
      <c r="F183" s="47" t="s">
        <v>146</v>
      </c>
      <c r="G183" s="45"/>
      <c r="H183" s="3"/>
      <c r="I183" s="90" t="s">
        <v>145</v>
      </c>
      <c r="J183" s="92"/>
      <c r="K183" s="3"/>
      <c r="L183" s="90" t="s">
        <v>147</v>
      </c>
      <c r="M183" s="181"/>
      <c r="N183" s="91"/>
      <c r="O183" s="21" t="s">
        <v>57</v>
      </c>
      <c r="P183" s="96">
        <f>B183*0.33+E183*0.58</f>
        <v>0</v>
      </c>
      <c r="Q183" s="99"/>
      <c r="R183" s="99"/>
      <c r="S183" s="100"/>
      <c r="T183" s="96">
        <f>H183*0.33+K183*0.58</f>
        <v>0</v>
      </c>
      <c r="U183" s="99"/>
      <c r="V183" s="99"/>
      <c r="W183" s="100"/>
      <c r="X183" s="21" t="s">
        <v>21</v>
      </c>
      <c r="Y183" s="101">
        <f>SUM(Y179:AB182)</f>
        <v>0</v>
      </c>
      <c r="Z183" s="102"/>
      <c r="AA183" s="102"/>
      <c r="AB183" s="103"/>
      <c r="AC183" s="101">
        <f>SUM(AC179:AF182)</f>
        <v>0</v>
      </c>
      <c r="AD183" s="109"/>
      <c r="AE183" s="109"/>
      <c r="AF183" s="110"/>
      <c r="AG183" s="107"/>
      <c r="AH183" s="108"/>
      <c r="AI183" s="108"/>
      <c r="AJ183" s="101">
        <f>SUM(AJ179:AL182)</f>
        <v>0</v>
      </c>
      <c r="AK183" s="109"/>
      <c r="AL183" s="110"/>
      <c r="AM183" s="26"/>
      <c r="AN183" s="26"/>
      <c r="AO183" s="26"/>
      <c r="AP183" s="26"/>
      <c r="AQ183" s="26"/>
      <c r="AR183" s="26"/>
      <c r="AS183" s="26"/>
      <c r="AT183" s="26"/>
      <c r="AU183" s="26"/>
      <c r="AV183" s="26"/>
      <c r="AW183" s="26"/>
      <c r="AX183" s="51"/>
      <c r="AY183" s="51" t="s">
        <v>130</v>
      </c>
      <c r="AZ183" s="51" t="s">
        <v>131</v>
      </c>
      <c r="BA183" s="50" t="s">
        <v>133</v>
      </c>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4"/>
      <c r="CJ183" s="24"/>
      <c r="CK183" s="24"/>
      <c r="CL183" s="24"/>
      <c r="CM183" s="24"/>
      <c r="CN183" s="24"/>
      <c r="CO183" s="24"/>
      <c r="CP183" s="24"/>
      <c r="CQ183" s="24"/>
      <c r="CR183" s="24"/>
      <c r="CS183" s="24"/>
      <c r="CT183" s="24"/>
      <c r="CU183" s="24"/>
      <c r="CV183" s="24"/>
      <c r="CW183" s="24"/>
      <c r="CX183" s="24"/>
      <c r="CY183" s="24"/>
      <c r="CZ183" s="24"/>
      <c r="DA183" s="24"/>
      <c r="DB183" s="24"/>
      <c r="DC183" s="24"/>
      <c r="DD183" s="24"/>
      <c r="DE183" s="24"/>
      <c r="DF183" s="24"/>
      <c r="DG183" s="24"/>
      <c r="DH183" s="24"/>
      <c r="DI183" s="24"/>
      <c r="DJ183" s="24"/>
      <c r="DK183" s="24"/>
      <c r="DL183" s="24"/>
      <c r="DM183" s="24"/>
      <c r="DN183" s="24"/>
      <c r="DO183" s="24"/>
      <c r="DP183" s="24"/>
      <c r="DQ183" s="24"/>
      <c r="DR183" s="24"/>
      <c r="DS183" s="24"/>
      <c r="DT183" s="24"/>
      <c r="DU183" s="24"/>
      <c r="DV183" s="24"/>
      <c r="DW183" s="24"/>
      <c r="DX183" s="24"/>
      <c r="DY183" s="24"/>
      <c r="DZ183" s="24"/>
      <c r="EA183" s="24"/>
      <c r="EB183" s="24"/>
      <c r="EC183" s="24"/>
      <c r="ED183" s="24"/>
      <c r="EE183" s="24"/>
      <c r="EF183" s="24"/>
      <c r="EG183" s="24"/>
      <c r="EH183" s="24"/>
      <c r="EI183" s="24"/>
      <c r="EJ183" s="24"/>
      <c r="EK183" s="24"/>
      <c r="EL183" s="24"/>
      <c r="EM183" s="24"/>
      <c r="EN183" s="24"/>
      <c r="EO183" s="24"/>
      <c r="EP183" s="24"/>
      <c r="EQ183" s="24"/>
      <c r="ER183" s="24"/>
      <c r="ES183" s="24"/>
      <c r="ET183" s="24"/>
      <c r="EU183" s="24"/>
      <c r="EV183" s="24"/>
      <c r="EW183" s="24"/>
      <c r="EX183" s="24"/>
      <c r="EY183" s="24"/>
      <c r="EZ183" s="24"/>
      <c r="FA183" s="24"/>
      <c r="FB183" s="24"/>
      <c r="FC183" s="24"/>
      <c r="FD183" s="24"/>
      <c r="FE183" s="24"/>
      <c r="FF183" s="24"/>
      <c r="FG183" s="24"/>
      <c r="FH183" s="24"/>
      <c r="FI183" s="24"/>
      <c r="FJ183" s="24"/>
      <c r="FK183" s="24"/>
      <c r="FL183" s="24"/>
      <c r="FM183" s="24"/>
      <c r="FN183" s="24"/>
      <c r="FO183" s="24"/>
      <c r="FP183" s="24"/>
      <c r="FQ183" s="24"/>
      <c r="FR183" s="24"/>
      <c r="FS183" s="24"/>
      <c r="FT183" s="24"/>
      <c r="FU183" s="24"/>
      <c r="FV183" s="24"/>
      <c r="FW183" s="24"/>
      <c r="FX183" s="24"/>
      <c r="FY183" s="24"/>
      <c r="FZ183" s="24"/>
      <c r="GA183" s="24"/>
      <c r="GB183" s="24"/>
      <c r="GC183" s="24"/>
      <c r="GD183" s="24"/>
      <c r="GE183" s="24"/>
      <c r="GF183" s="24"/>
      <c r="GG183" s="24"/>
      <c r="GH183" s="24"/>
      <c r="GI183" s="24"/>
      <c r="GJ183" s="24"/>
      <c r="GK183" s="24"/>
      <c r="GL183" s="24"/>
      <c r="GM183" s="24"/>
      <c r="GN183" s="24"/>
      <c r="GO183" s="24"/>
      <c r="GP183" s="24"/>
      <c r="GQ183" s="24"/>
    </row>
    <row r="184" spans="2:199" ht="13.8" thickTop="1" x14ac:dyDescent="0.25">
      <c r="B184" s="135" t="s">
        <v>113</v>
      </c>
      <c r="C184" s="136"/>
      <c r="D184" s="152" t="s">
        <v>70</v>
      </c>
      <c r="E184" s="153"/>
      <c r="F184" s="153"/>
      <c r="G184" s="153"/>
      <c r="H184" s="154"/>
      <c r="I184" s="138" t="s">
        <v>71</v>
      </c>
      <c r="J184" s="138"/>
      <c r="K184" s="138"/>
      <c r="L184" s="138"/>
      <c r="M184" s="138"/>
      <c r="N184" s="139"/>
      <c r="O184" s="23">
        <v>1</v>
      </c>
      <c r="P184" s="140" t="s">
        <v>44</v>
      </c>
      <c r="Q184" s="141"/>
      <c r="R184" s="141"/>
      <c r="S184" s="136"/>
      <c r="T184" s="140" t="s">
        <v>45</v>
      </c>
      <c r="U184" s="141"/>
      <c r="V184" s="141"/>
      <c r="W184" s="136"/>
      <c r="X184" s="22">
        <v>2</v>
      </c>
      <c r="Y184" s="155" t="s">
        <v>44</v>
      </c>
      <c r="Z184" s="156"/>
      <c r="AA184" s="156"/>
      <c r="AB184" s="157"/>
      <c r="AC184" s="155" t="s">
        <v>45</v>
      </c>
      <c r="AD184" s="156"/>
      <c r="AE184" s="156"/>
      <c r="AF184" s="157"/>
      <c r="AG184" s="155" t="s">
        <v>46</v>
      </c>
      <c r="AH184" s="156"/>
      <c r="AI184" s="156"/>
      <c r="AJ184" s="155" t="s">
        <v>47</v>
      </c>
      <c r="AK184" s="156"/>
      <c r="AL184" s="157"/>
      <c r="AM184" s="26"/>
      <c r="AN184" s="26"/>
      <c r="AO184" s="26"/>
      <c r="AP184" s="26"/>
      <c r="AQ184" s="26"/>
      <c r="AR184" s="26"/>
      <c r="AS184" s="26"/>
      <c r="AT184" s="26"/>
      <c r="AU184" s="26"/>
      <c r="AV184" s="26"/>
      <c r="AW184" s="26"/>
      <c r="AX184" s="51" t="s">
        <v>94</v>
      </c>
      <c r="AY184" s="51"/>
      <c r="AZ184" s="51"/>
      <c r="BA184" s="50">
        <f>AY184*AZ184</f>
        <v>0</v>
      </c>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4"/>
      <c r="CJ184" s="24"/>
      <c r="CK184" s="24"/>
      <c r="CL184" s="24"/>
      <c r="CM184" s="24"/>
      <c r="CN184" s="24"/>
      <c r="CO184" s="24"/>
      <c r="CP184" s="24"/>
      <c r="CQ184" s="24"/>
      <c r="CR184" s="24"/>
      <c r="CS184" s="24"/>
      <c r="CT184" s="24"/>
      <c r="CU184" s="24"/>
      <c r="CV184" s="24"/>
      <c r="CW184" s="24"/>
      <c r="CX184" s="24"/>
      <c r="CY184" s="24"/>
      <c r="CZ184" s="24"/>
      <c r="DA184" s="24"/>
      <c r="DB184" s="24"/>
      <c r="DC184" s="24"/>
      <c r="DD184" s="24"/>
      <c r="DE184" s="24"/>
      <c r="DF184" s="24"/>
      <c r="DG184" s="24"/>
      <c r="DH184" s="24"/>
      <c r="DI184" s="24"/>
      <c r="DJ184" s="24"/>
      <c r="DK184" s="24"/>
      <c r="DL184" s="24"/>
      <c r="DM184" s="24"/>
      <c r="DN184" s="24"/>
      <c r="DO184" s="24"/>
      <c r="DP184" s="24"/>
      <c r="DQ184" s="24"/>
      <c r="DR184" s="24"/>
      <c r="DS184" s="24"/>
      <c r="DT184" s="24"/>
      <c r="DU184" s="24"/>
      <c r="DV184" s="24"/>
      <c r="DW184" s="24"/>
      <c r="DX184" s="24"/>
      <c r="DY184" s="24"/>
      <c r="DZ184" s="24"/>
      <c r="EA184" s="24"/>
      <c r="EB184" s="24"/>
      <c r="EC184" s="24"/>
      <c r="ED184" s="24"/>
      <c r="EE184" s="24"/>
      <c r="EF184" s="24"/>
      <c r="EG184" s="24"/>
      <c r="EH184" s="24"/>
      <c r="EI184" s="24"/>
      <c r="EJ184" s="24"/>
      <c r="EK184" s="24"/>
      <c r="EL184" s="24"/>
      <c r="EM184" s="24"/>
      <c r="EN184" s="24"/>
      <c r="EO184" s="24"/>
      <c r="EP184" s="24"/>
      <c r="EQ184" s="24"/>
      <c r="ER184" s="24"/>
      <c r="ES184" s="24"/>
      <c r="ET184" s="24"/>
      <c r="EU184" s="24"/>
      <c r="EV184" s="24"/>
      <c r="EW184" s="24"/>
      <c r="EX184" s="24"/>
      <c r="EY184" s="24"/>
      <c r="EZ184" s="24"/>
      <c r="FA184" s="24"/>
      <c r="FB184" s="24"/>
      <c r="FC184" s="24"/>
      <c r="FD184" s="24"/>
      <c r="FE184" s="24"/>
      <c r="FF184" s="24"/>
      <c r="FG184" s="24"/>
      <c r="FH184" s="24"/>
      <c r="FI184" s="24"/>
      <c r="FJ184" s="24"/>
      <c r="FK184" s="24"/>
      <c r="FL184" s="24"/>
      <c r="FM184" s="24"/>
      <c r="FN184" s="24"/>
      <c r="FO184" s="24"/>
      <c r="FP184" s="24"/>
      <c r="FQ184" s="24"/>
      <c r="FR184" s="24"/>
      <c r="FS184" s="24"/>
      <c r="FT184" s="24"/>
      <c r="FU184" s="24"/>
      <c r="FV184" s="24"/>
      <c r="FW184" s="24"/>
      <c r="FX184" s="24"/>
      <c r="FY184" s="24"/>
      <c r="FZ184" s="24"/>
      <c r="GA184" s="24"/>
      <c r="GB184" s="24"/>
      <c r="GC184" s="24"/>
      <c r="GD184" s="24"/>
      <c r="GE184" s="24"/>
      <c r="GF184" s="24"/>
      <c r="GG184" s="24"/>
      <c r="GH184" s="24"/>
      <c r="GI184" s="24"/>
      <c r="GJ184" s="24"/>
      <c r="GK184" s="24"/>
      <c r="GL184" s="24"/>
      <c r="GM184" s="24"/>
      <c r="GN184" s="24"/>
      <c r="GO184" s="24"/>
      <c r="GP184" s="24"/>
      <c r="GQ184" s="24"/>
    </row>
    <row r="185" spans="2:199" x14ac:dyDescent="0.25">
      <c r="B185" s="83"/>
      <c r="C185" s="120"/>
      <c r="D185" s="83"/>
      <c r="E185" s="121"/>
      <c r="F185" s="121"/>
      <c r="G185" s="121"/>
      <c r="H185" s="122"/>
      <c r="I185" s="83"/>
      <c r="J185" s="121"/>
      <c r="K185" s="121"/>
      <c r="L185" s="121"/>
      <c r="M185" s="121"/>
      <c r="N185" s="122"/>
      <c r="O185" s="20" t="s">
        <v>48</v>
      </c>
      <c r="P185" s="85"/>
      <c r="Q185" s="86"/>
      <c r="R185" s="86"/>
      <c r="S185" s="87"/>
      <c r="T185" s="85"/>
      <c r="U185" s="86"/>
      <c r="V185" s="86"/>
      <c r="W185" s="87"/>
      <c r="X185" s="20" t="s">
        <v>49</v>
      </c>
      <c r="Y185" s="85"/>
      <c r="Z185" s="86"/>
      <c r="AA185" s="86"/>
      <c r="AB185" s="87"/>
      <c r="AC185" s="85"/>
      <c r="AD185" s="255"/>
      <c r="AE185" s="255"/>
      <c r="AF185" s="256"/>
      <c r="AG185" s="83"/>
      <c r="AH185" s="84"/>
      <c r="AI185" s="84"/>
      <c r="AJ185" s="85"/>
      <c r="AK185" s="86"/>
      <c r="AL185" s="87"/>
      <c r="AM185" s="24"/>
      <c r="AN185" s="26"/>
      <c r="AO185" s="26"/>
      <c r="AP185" s="26"/>
      <c r="AQ185" s="26"/>
      <c r="AR185" s="26"/>
      <c r="AS185" s="26"/>
      <c r="AT185" s="26"/>
      <c r="AU185" s="26"/>
      <c r="AV185" s="26"/>
      <c r="AW185" s="26"/>
      <c r="AX185" s="51" t="s">
        <v>95</v>
      </c>
      <c r="AY185" s="51"/>
      <c r="AZ185" s="51"/>
      <c r="BA185" s="50">
        <f>AY185*AZ185</f>
        <v>0</v>
      </c>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4"/>
      <c r="CJ185" s="24"/>
      <c r="CK185" s="24"/>
      <c r="CL185" s="24"/>
      <c r="CM185" s="24"/>
      <c r="CN185" s="24"/>
      <c r="CO185" s="24"/>
      <c r="CP185" s="24"/>
      <c r="CQ185" s="24"/>
      <c r="CR185" s="24"/>
      <c r="CS185" s="24"/>
      <c r="CT185" s="24"/>
      <c r="CU185" s="24"/>
      <c r="CV185" s="24"/>
      <c r="CW185" s="24"/>
      <c r="CX185" s="24"/>
      <c r="CY185" s="24"/>
      <c r="CZ185" s="24"/>
      <c r="DA185" s="24"/>
      <c r="DB185" s="24"/>
      <c r="DC185" s="24"/>
      <c r="DD185" s="24"/>
      <c r="DE185" s="24"/>
      <c r="DF185" s="24"/>
      <c r="DG185" s="24"/>
      <c r="DH185" s="24"/>
      <c r="DI185" s="24"/>
      <c r="DJ185" s="24"/>
      <c r="DK185" s="24"/>
      <c r="DL185" s="24"/>
      <c r="DM185" s="24"/>
      <c r="DN185" s="24"/>
      <c r="DO185" s="24"/>
      <c r="DP185" s="24"/>
      <c r="DQ185" s="24"/>
      <c r="DR185" s="24"/>
      <c r="DS185" s="24"/>
      <c r="DT185" s="24"/>
      <c r="DU185" s="24"/>
      <c r="DV185" s="24"/>
      <c r="DW185" s="24"/>
      <c r="DX185" s="24"/>
      <c r="DY185" s="24"/>
      <c r="DZ185" s="24"/>
      <c r="EA185" s="24"/>
      <c r="EB185" s="24"/>
      <c r="EC185" s="24"/>
      <c r="ED185" s="24"/>
      <c r="EE185" s="24"/>
      <c r="EF185" s="24"/>
      <c r="EG185" s="24"/>
      <c r="EH185" s="24"/>
      <c r="EI185" s="24"/>
      <c r="EJ185" s="24"/>
      <c r="EK185" s="24"/>
      <c r="EL185" s="24"/>
      <c r="EM185" s="24"/>
      <c r="EN185" s="24"/>
      <c r="EO185" s="24"/>
      <c r="EP185" s="24"/>
      <c r="EQ185" s="24"/>
      <c r="ER185" s="24"/>
      <c r="ES185" s="24"/>
      <c r="ET185" s="24"/>
      <c r="EU185" s="24"/>
      <c r="EV185" s="24"/>
      <c r="EW185" s="24"/>
      <c r="EX185" s="24"/>
      <c r="EY185" s="24"/>
      <c r="EZ185" s="24"/>
      <c r="FA185" s="24"/>
      <c r="FB185" s="24"/>
      <c r="FC185" s="24"/>
      <c r="FD185" s="24"/>
      <c r="FE185" s="24"/>
      <c r="FF185" s="24"/>
      <c r="FG185" s="24"/>
      <c r="FH185" s="24"/>
      <c r="FI185" s="24"/>
      <c r="FJ185" s="24"/>
      <c r="FK185" s="24"/>
      <c r="FL185" s="24"/>
      <c r="FM185" s="24"/>
      <c r="FN185" s="24"/>
      <c r="FO185" s="24"/>
      <c r="FP185" s="24"/>
      <c r="FQ185" s="24"/>
      <c r="FR185" s="24"/>
      <c r="FS185" s="24"/>
      <c r="FT185" s="24"/>
      <c r="FU185" s="24"/>
      <c r="FV185" s="24"/>
      <c r="FW185" s="24"/>
      <c r="FX185" s="24"/>
      <c r="FY185" s="24"/>
      <c r="FZ185" s="24"/>
      <c r="GA185" s="24"/>
      <c r="GB185" s="24"/>
      <c r="GC185" s="24"/>
      <c r="GD185" s="24"/>
      <c r="GE185" s="24"/>
      <c r="GF185" s="24"/>
      <c r="GG185" s="24"/>
      <c r="GH185" s="24"/>
      <c r="GI185" s="24"/>
      <c r="GJ185" s="24"/>
      <c r="GK185" s="24"/>
      <c r="GL185" s="24"/>
      <c r="GM185" s="24"/>
      <c r="GN185" s="24"/>
      <c r="GO185" s="24"/>
      <c r="GP185" s="24"/>
      <c r="GQ185" s="24"/>
    </row>
    <row r="186" spans="2:199" x14ac:dyDescent="0.25">
      <c r="B186" s="83"/>
      <c r="C186" s="120"/>
      <c r="D186" s="83"/>
      <c r="E186" s="121"/>
      <c r="F186" s="121"/>
      <c r="G186" s="121"/>
      <c r="H186" s="122"/>
      <c r="I186" s="83"/>
      <c r="J186" s="121"/>
      <c r="K186" s="121"/>
      <c r="L186" s="121"/>
      <c r="M186" s="121"/>
      <c r="N186" s="122"/>
      <c r="O186" s="20" t="s">
        <v>52</v>
      </c>
      <c r="P186" s="85"/>
      <c r="Q186" s="86"/>
      <c r="R186" s="86"/>
      <c r="S186" s="87"/>
      <c r="T186" s="85"/>
      <c r="U186" s="86"/>
      <c r="V186" s="86"/>
      <c r="W186" s="87"/>
      <c r="X186" s="20" t="s">
        <v>51</v>
      </c>
      <c r="Y186" s="85"/>
      <c r="Z186" s="86"/>
      <c r="AA186" s="86"/>
      <c r="AB186" s="87"/>
      <c r="AC186" s="85"/>
      <c r="AD186" s="255"/>
      <c r="AE186" s="255"/>
      <c r="AF186" s="256"/>
      <c r="AG186" s="83"/>
      <c r="AH186" s="84"/>
      <c r="AI186" s="84"/>
      <c r="AJ186" s="85"/>
      <c r="AK186" s="86"/>
      <c r="AL186" s="87"/>
      <c r="AM186" s="24"/>
      <c r="AN186" s="26"/>
      <c r="AO186" s="26"/>
      <c r="AP186" s="26"/>
      <c r="AQ186" s="26"/>
      <c r="AR186" s="26"/>
      <c r="AS186" s="26"/>
      <c r="AT186" s="26"/>
      <c r="AU186" s="26"/>
      <c r="AV186" s="26"/>
      <c r="AW186" s="26"/>
      <c r="AX186" s="51" t="s">
        <v>132</v>
      </c>
      <c r="AY186" s="51"/>
      <c r="AZ186" s="51"/>
      <c r="BA186" s="50">
        <f>AY186*AZ186</f>
        <v>0</v>
      </c>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4"/>
      <c r="CJ186" s="24"/>
      <c r="CK186" s="24"/>
      <c r="CL186" s="24"/>
      <c r="CM186" s="24"/>
      <c r="CN186" s="24"/>
      <c r="CO186" s="24"/>
      <c r="CP186" s="24"/>
      <c r="CQ186" s="24"/>
      <c r="CR186" s="24"/>
      <c r="CS186" s="24"/>
      <c r="CT186" s="24"/>
      <c r="CU186" s="24"/>
      <c r="CV186" s="24"/>
      <c r="CW186" s="24"/>
      <c r="CX186" s="24"/>
      <c r="CY186" s="24"/>
      <c r="CZ186" s="24"/>
      <c r="DA186" s="24"/>
      <c r="DB186" s="24"/>
      <c r="DC186" s="24"/>
      <c r="DD186" s="24"/>
      <c r="DE186" s="24"/>
      <c r="DF186" s="24"/>
      <c r="DG186" s="24"/>
      <c r="DH186" s="24"/>
      <c r="DI186" s="24"/>
      <c r="DJ186" s="24"/>
      <c r="DK186" s="24"/>
      <c r="DL186" s="24"/>
      <c r="DM186" s="24"/>
      <c r="DN186" s="24"/>
      <c r="DO186" s="24"/>
      <c r="DP186" s="24"/>
      <c r="DQ186" s="24"/>
      <c r="DR186" s="24"/>
      <c r="DS186" s="24"/>
      <c r="DT186" s="24"/>
      <c r="DU186" s="24"/>
      <c r="DV186" s="24"/>
      <c r="DW186" s="24"/>
      <c r="DX186" s="24"/>
      <c r="DY186" s="24"/>
      <c r="DZ186" s="24"/>
      <c r="EA186" s="24"/>
      <c r="EB186" s="24"/>
      <c r="EC186" s="24"/>
      <c r="ED186" s="24"/>
      <c r="EE186" s="24"/>
      <c r="EF186" s="24"/>
      <c r="EG186" s="24"/>
      <c r="EH186" s="24"/>
      <c r="EI186" s="24"/>
      <c r="EJ186" s="24"/>
      <c r="EK186" s="24"/>
      <c r="EL186" s="24"/>
      <c r="EM186" s="24"/>
      <c r="EN186" s="24"/>
      <c r="EO186" s="24"/>
      <c r="EP186" s="24"/>
      <c r="EQ186" s="24"/>
      <c r="ER186" s="24"/>
      <c r="ES186" s="24"/>
      <c r="ET186" s="24"/>
      <c r="EU186" s="24"/>
      <c r="EV186" s="24"/>
      <c r="EW186" s="24"/>
      <c r="EX186" s="24"/>
      <c r="EY186" s="24"/>
      <c r="EZ186" s="24"/>
      <c r="FA186" s="24"/>
      <c r="FB186" s="24"/>
      <c r="FC186" s="24"/>
      <c r="FD186" s="24"/>
      <c r="FE186" s="24"/>
      <c r="FF186" s="24"/>
      <c r="FG186" s="24"/>
      <c r="FH186" s="24"/>
      <c r="FI186" s="24"/>
      <c r="FJ186" s="24"/>
      <c r="FK186" s="24"/>
      <c r="FL186" s="24"/>
      <c r="FM186" s="24"/>
      <c r="FN186" s="24"/>
      <c r="FO186" s="24"/>
      <c r="FP186" s="24"/>
      <c r="FQ186" s="24"/>
      <c r="FR186" s="24"/>
      <c r="FS186" s="24"/>
      <c r="FT186" s="24"/>
      <c r="FU186" s="24"/>
      <c r="FV186" s="24"/>
      <c r="FW186" s="24"/>
      <c r="FX186" s="24"/>
      <c r="FY186" s="24"/>
      <c r="FZ186" s="24"/>
      <c r="GA186" s="24"/>
      <c r="GB186" s="24"/>
      <c r="GC186" s="24"/>
      <c r="GD186" s="24"/>
      <c r="GE186" s="24"/>
      <c r="GF186" s="24"/>
      <c r="GG186" s="24"/>
      <c r="GH186" s="24"/>
      <c r="GI186" s="24"/>
      <c r="GJ186" s="24"/>
      <c r="GK186" s="24"/>
      <c r="GL186" s="24"/>
      <c r="GM186" s="24"/>
      <c r="GN186" s="24"/>
      <c r="GO186" s="24"/>
      <c r="GP186" s="24"/>
      <c r="GQ186" s="24"/>
    </row>
    <row r="187" spans="2:199" x14ac:dyDescent="0.25">
      <c r="B187" s="83"/>
      <c r="C187" s="120"/>
      <c r="D187" s="83"/>
      <c r="E187" s="121"/>
      <c r="F187" s="121"/>
      <c r="G187" s="121"/>
      <c r="H187" s="122"/>
      <c r="I187" s="83"/>
      <c r="J187" s="121"/>
      <c r="K187" s="121"/>
      <c r="L187" s="121"/>
      <c r="M187" s="121"/>
      <c r="N187" s="122"/>
      <c r="O187" s="20" t="s">
        <v>50</v>
      </c>
      <c r="P187" s="85"/>
      <c r="Q187" s="86"/>
      <c r="R187" s="86"/>
      <c r="S187" s="87"/>
      <c r="T187" s="85"/>
      <c r="U187" s="86"/>
      <c r="V187" s="86"/>
      <c r="W187" s="87"/>
      <c r="X187" s="20" t="s">
        <v>53</v>
      </c>
      <c r="Y187" s="85"/>
      <c r="Z187" s="86"/>
      <c r="AA187" s="86"/>
      <c r="AB187" s="87"/>
      <c r="AC187" s="85"/>
      <c r="AD187" s="255"/>
      <c r="AE187" s="255"/>
      <c r="AF187" s="256"/>
      <c r="AG187" s="83"/>
      <c r="AH187" s="84"/>
      <c r="AI187" s="84"/>
      <c r="AJ187" s="85"/>
      <c r="AK187" s="86"/>
      <c r="AL187" s="87"/>
      <c r="AM187" s="27" t="s">
        <v>83</v>
      </c>
      <c r="AN187" s="88">
        <f>SUM(P189,P185,P183,P179,P177,P173,P171,P167,P165,P161,P159,P155,P153,P149,P147,P143,P141,P137)</f>
        <v>0</v>
      </c>
      <c r="AO187" s="89"/>
      <c r="AP187" s="89"/>
      <c r="AQ187" s="89"/>
      <c r="AR187" s="89"/>
      <c r="AS187" s="26"/>
      <c r="AT187" s="26"/>
      <c r="AU187" s="27" t="s">
        <v>85</v>
      </c>
      <c r="AV187" s="4">
        <f>SUM(Y185:AB187,Y179:AB181,Y173:AB175,Y167:AB169,Y161:AB163,Y155:AB157,Y149:AB151,Y143:AB145,Y137:AB139)</f>
        <v>0</v>
      </c>
      <c r="AW187" s="26"/>
      <c r="AX187" s="51" t="s">
        <v>97</v>
      </c>
      <c r="AY187" s="51"/>
      <c r="AZ187" s="51"/>
      <c r="BA187" s="50">
        <f>AY187*AZ187</f>
        <v>0</v>
      </c>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4"/>
      <c r="CJ187" s="24"/>
      <c r="CK187" s="24"/>
      <c r="CL187" s="24"/>
      <c r="CM187" s="24"/>
      <c r="CN187" s="24"/>
      <c r="CO187" s="24"/>
      <c r="CP187" s="24"/>
      <c r="CQ187" s="24"/>
      <c r="CR187" s="24"/>
      <c r="CS187" s="24"/>
      <c r="CT187" s="24"/>
      <c r="CU187" s="24"/>
      <c r="CV187" s="24"/>
      <c r="CW187" s="24"/>
      <c r="CX187" s="24"/>
      <c r="CY187" s="24"/>
      <c r="CZ187" s="24"/>
      <c r="DA187" s="24"/>
      <c r="DB187" s="24"/>
      <c r="DC187" s="24"/>
      <c r="DD187" s="24"/>
      <c r="DE187" s="24"/>
      <c r="DF187" s="24"/>
      <c r="DG187" s="24"/>
      <c r="DH187" s="24"/>
      <c r="DI187" s="24"/>
      <c r="DJ187" s="24"/>
      <c r="DK187" s="24"/>
      <c r="DL187" s="24"/>
      <c r="DM187" s="24"/>
      <c r="DN187" s="24"/>
      <c r="DO187" s="24"/>
      <c r="DP187" s="24"/>
      <c r="DQ187" s="24"/>
      <c r="DR187" s="24"/>
      <c r="DS187" s="24"/>
      <c r="DT187" s="24"/>
      <c r="DU187" s="24"/>
      <c r="DV187" s="24"/>
      <c r="DW187" s="24"/>
      <c r="DX187" s="24"/>
      <c r="DY187" s="24"/>
      <c r="DZ187" s="24"/>
      <c r="EA187" s="24"/>
      <c r="EB187" s="24"/>
      <c r="EC187" s="24"/>
      <c r="ED187" s="24"/>
      <c r="EE187" s="24"/>
      <c r="EF187" s="24"/>
      <c r="EG187" s="24"/>
      <c r="EH187" s="24"/>
      <c r="EI187" s="24"/>
      <c r="EJ187" s="24"/>
      <c r="EK187" s="24"/>
      <c r="EL187" s="24"/>
      <c r="EM187" s="24"/>
      <c r="EN187" s="24"/>
      <c r="EO187" s="24"/>
      <c r="EP187" s="24"/>
      <c r="EQ187" s="24"/>
      <c r="ER187" s="24"/>
      <c r="ES187" s="24"/>
      <c r="ET187" s="24"/>
      <c r="EU187" s="24"/>
      <c r="EV187" s="24"/>
      <c r="EW187" s="24"/>
      <c r="EX187" s="24"/>
      <c r="EY187" s="24"/>
      <c r="EZ187" s="24"/>
      <c r="FA187" s="24"/>
      <c r="FB187" s="24"/>
      <c r="FC187" s="24"/>
      <c r="FD187" s="24"/>
      <c r="FE187" s="24"/>
      <c r="FF187" s="24"/>
      <c r="FG187" s="24"/>
      <c r="FH187" s="24"/>
      <c r="FI187" s="24"/>
      <c r="FJ187" s="24"/>
      <c r="FK187" s="24"/>
      <c r="FL187" s="24"/>
      <c r="FM187" s="24"/>
      <c r="FN187" s="24"/>
      <c r="FO187" s="24"/>
      <c r="FP187" s="24"/>
      <c r="FQ187" s="24"/>
      <c r="FR187" s="24"/>
      <c r="FS187" s="24"/>
      <c r="FT187" s="24"/>
      <c r="FU187" s="24"/>
      <c r="FV187" s="24"/>
      <c r="FW187" s="24"/>
      <c r="FX187" s="24"/>
      <c r="FY187" s="24"/>
      <c r="FZ187" s="24"/>
      <c r="GA187" s="24"/>
      <c r="GB187" s="24"/>
      <c r="GC187" s="24"/>
      <c r="GD187" s="24"/>
      <c r="GE187" s="24"/>
      <c r="GF187" s="24"/>
      <c r="GG187" s="24"/>
      <c r="GH187" s="24"/>
      <c r="GI187" s="24"/>
      <c r="GJ187" s="24"/>
      <c r="GK187" s="24"/>
      <c r="GL187" s="24"/>
      <c r="GM187" s="24"/>
      <c r="GN187" s="24"/>
      <c r="GO187" s="24"/>
      <c r="GP187" s="24"/>
      <c r="GQ187" s="24"/>
    </row>
    <row r="188" spans="2:199" x14ac:dyDescent="0.25">
      <c r="B188" s="123" t="s">
        <v>54</v>
      </c>
      <c r="C188" s="124"/>
      <c r="D188" s="125"/>
      <c r="E188" s="126"/>
      <c r="F188" s="127"/>
      <c r="G188" s="128"/>
      <c r="H188" s="123" t="s">
        <v>55</v>
      </c>
      <c r="I188" s="124"/>
      <c r="J188" s="129"/>
      <c r="K188" s="127"/>
      <c r="L188" s="127"/>
      <c r="M188" s="127"/>
      <c r="N188" s="128"/>
      <c r="O188" s="130"/>
      <c r="P188" s="131"/>
      <c r="Q188" s="131"/>
      <c r="R188" s="131"/>
      <c r="S188" s="131"/>
      <c r="T188" s="132"/>
      <c r="U188" s="133"/>
      <c r="V188" s="133"/>
      <c r="W188" s="134"/>
      <c r="X188" s="20" t="s">
        <v>56</v>
      </c>
      <c r="Y188" s="85"/>
      <c r="Z188" s="86"/>
      <c r="AA188" s="86"/>
      <c r="AB188" s="87"/>
      <c r="AC188" s="85"/>
      <c r="AD188" s="86"/>
      <c r="AE188" s="86"/>
      <c r="AF188" s="87"/>
      <c r="AG188" s="83"/>
      <c r="AH188" s="84"/>
      <c r="AI188" s="84"/>
      <c r="AJ188" s="85"/>
      <c r="AK188" s="86"/>
      <c r="AL188" s="87"/>
      <c r="AM188" s="27" t="s">
        <v>84</v>
      </c>
      <c r="AN188" s="88">
        <f>SUM(T189,T185,T183,T179,T177,T173,T171,T167,T165,T161,T159,T155,T153,T149,T147,T143,T141,T137)</f>
        <v>0</v>
      </c>
      <c r="AO188" s="89"/>
      <c r="AP188" s="89"/>
      <c r="AQ188" s="89"/>
      <c r="AR188" s="89"/>
      <c r="AS188" s="26"/>
      <c r="AT188" s="26"/>
      <c r="AU188" s="27" t="s">
        <v>86</v>
      </c>
      <c r="AV188" s="4">
        <f>SUM(AC185:AF187,AC179:AF181,AC173:AF175,AC167:AF169,AC161:AF163,AC155:AF157,AC149:AF151,AC143:AF145,AC137:AF139)</f>
        <v>0</v>
      </c>
      <c r="AW188" s="26"/>
      <c r="AX188" s="51" t="s">
        <v>98</v>
      </c>
      <c r="AY188" s="51"/>
      <c r="AZ188" s="51"/>
      <c r="BA188" s="50">
        <f>AY188*AZ188</f>
        <v>0</v>
      </c>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4"/>
      <c r="CJ188" s="24"/>
      <c r="CK188" s="24"/>
      <c r="CL188" s="24"/>
      <c r="CM188" s="24"/>
      <c r="CN188" s="24"/>
      <c r="CO188" s="24"/>
      <c r="CP188" s="24"/>
      <c r="CQ188" s="24"/>
      <c r="CR188" s="24"/>
      <c r="CS188" s="24"/>
      <c r="CT188" s="24"/>
      <c r="CU188" s="24"/>
      <c r="CV188" s="24"/>
      <c r="CW188" s="24"/>
      <c r="CX188" s="24"/>
      <c r="CY188" s="24"/>
      <c r="CZ188" s="24"/>
      <c r="DA188" s="24"/>
      <c r="DB188" s="24"/>
      <c r="DC188" s="24"/>
      <c r="DD188" s="24"/>
      <c r="DE188" s="24"/>
      <c r="DF188" s="24"/>
      <c r="DG188" s="24"/>
      <c r="DH188" s="24"/>
      <c r="DI188" s="24"/>
      <c r="DJ188" s="24"/>
      <c r="DK188" s="24"/>
      <c r="DL188" s="24"/>
      <c r="DM188" s="24"/>
      <c r="DN188" s="24"/>
      <c r="DO188" s="24"/>
      <c r="DP188" s="24"/>
      <c r="DQ188" s="24"/>
      <c r="DR188" s="24"/>
      <c r="DS188" s="24"/>
      <c r="DT188" s="24"/>
      <c r="DU188" s="24"/>
      <c r="DV188" s="24"/>
      <c r="DW188" s="24"/>
      <c r="DX188" s="24"/>
      <c r="DY188" s="24"/>
      <c r="DZ188" s="24"/>
      <c r="EA188" s="24"/>
      <c r="EB188" s="24"/>
      <c r="EC188" s="24"/>
      <c r="ED188" s="24"/>
      <c r="EE188" s="24"/>
      <c r="EF188" s="24"/>
      <c r="EG188" s="24"/>
      <c r="EH188" s="24"/>
      <c r="EI188" s="24"/>
      <c r="EJ188" s="24"/>
      <c r="EK188" s="24"/>
      <c r="EL188" s="24"/>
      <c r="EM188" s="24"/>
      <c r="EN188" s="24"/>
      <c r="EO188" s="24"/>
      <c r="EP188" s="24"/>
      <c r="EQ188" s="24"/>
      <c r="ER188" s="24"/>
      <c r="ES188" s="24"/>
      <c r="ET188" s="24"/>
      <c r="EU188" s="24"/>
      <c r="EV188" s="24"/>
      <c r="EW188" s="24"/>
      <c r="EX188" s="24"/>
      <c r="EY188" s="24"/>
      <c r="EZ188" s="24"/>
      <c r="FA188" s="24"/>
      <c r="FB188" s="24"/>
      <c r="FC188" s="24"/>
      <c r="FD188" s="24"/>
      <c r="FE188" s="24"/>
      <c r="FF188" s="24"/>
      <c r="FG188" s="24"/>
      <c r="FH188" s="24"/>
      <c r="FI188" s="24"/>
      <c r="FJ188" s="24"/>
      <c r="FK188" s="24"/>
      <c r="FL188" s="24"/>
      <c r="FM188" s="24"/>
      <c r="FN188" s="24"/>
      <c r="FO188" s="24"/>
      <c r="FP188" s="24"/>
      <c r="FQ188" s="24"/>
      <c r="FR188" s="24"/>
      <c r="FS188" s="24"/>
      <c r="FT188" s="24"/>
      <c r="FU188" s="24"/>
      <c r="FV188" s="24"/>
      <c r="FW188" s="24"/>
      <c r="FX188" s="24"/>
      <c r="FY188" s="24"/>
      <c r="FZ188" s="24"/>
      <c r="GA188" s="24"/>
      <c r="GB188" s="24"/>
      <c r="GC188" s="24"/>
      <c r="GD188" s="24"/>
      <c r="GE188" s="24"/>
      <c r="GF188" s="24"/>
      <c r="GG188" s="24"/>
      <c r="GH188" s="24"/>
      <c r="GI188" s="24"/>
      <c r="GJ188" s="24"/>
      <c r="GK188" s="24"/>
      <c r="GL188" s="24"/>
      <c r="GM188" s="24"/>
      <c r="GN188" s="24"/>
      <c r="GO188" s="24"/>
      <c r="GP188" s="24"/>
      <c r="GQ188" s="24"/>
    </row>
    <row r="189" spans="2:199" ht="13.8" thickBot="1" x14ac:dyDescent="0.3">
      <c r="B189" s="3"/>
      <c r="C189" s="90" t="s">
        <v>143</v>
      </c>
      <c r="D189" s="91"/>
      <c r="E189" s="3"/>
      <c r="F189" s="47" t="s">
        <v>146</v>
      </c>
      <c r="G189" s="45"/>
      <c r="H189" s="3"/>
      <c r="I189" s="90" t="s">
        <v>145</v>
      </c>
      <c r="J189" s="92"/>
      <c r="K189" s="3"/>
      <c r="L189" s="90" t="s">
        <v>147</v>
      </c>
      <c r="M189" s="181"/>
      <c r="N189" s="91"/>
      <c r="O189" s="21" t="s">
        <v>57</v>
      </c>
      <c r="P189" s="96">
        <f>B189*0.33+E189*0.58</f>
        <v>0</v>
      </c>
      <c r="Q189" s="99"/>
      <c r="R189" s="99"/>
      <c r="S189" s="100"/>
      <c r="T189" s="96">
        <f>H189*0.33+K189*0.58</f>
        <v>0</v>
      </c>
      <c r="U189" s="99"/>
      <c r="V189" s="99"/>
      <c r="W189" s="100"/>
      <c r="X189" s="21" t="s">
        <v>21</v>
      </c>
      <c r="Y189" s="101">
        <f>SUM(Y185:AB188)</f>
        <v>0</v>
      </c>
      <c r="Z189" s="102"/>
      <c r="AA189" s="102"/>
      <c r="AB189" s="103"/>
      <c r="AC189" s="101">
        <f>SUM(AC185:AF188)</f>
        <v>0</v>
      </c>
      <c r="AD189" s="109"/>
      <c r="AE189" s="109"/>
      <c r="AF189" s="110"/>
      <c r="AG189" s="107"/>
      <c r="AH189" s="108"/>
      <c r="AI189" s="108"/>
      <c r="AJ189" s="101">
        <f>SUM(AJ185:AL188)</f>
        <v>0</v>
      </c>
      <c r="AK189" s="109"/>
      <c r="AL189" s="110"/>
      <c r="AM189" s="26"/>
      <c r="AN189" s="26"/>
      <c r="AO189" s="26"/>
      <c r="AP189" s="26"/>
      <c r="AQ189" s="26"/>
      <c r="AR189" s="26"/>
      <c r="AS189" s="26"/>
      <c r="AT189" s="26"/>
      <c r="AU189" s="26"/>
      <c r="AV189" s="26"/>
      <c r="AW189" s="26"/>
      <c r="AX189" s="51"/>
      <c r="AY189" s="51"/>
      <c r="AZ189" s="51"/>
      <c r="BA189" s="50"/>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4"/>
      <c r="CJ189" s="24"/>
      <c r="CK189" s="24"/>
      <c r="CL189" s="24"/>
      <c r="CM189" s="24"/>
      <c r="CN189" s="24"/>
      <c r="CO189" s="24"/>
      <c r="CP189" s="24"/>
      <c r="CQ189" s="24"/>
      <c r="CR189" s="24"/>
      <c r="CS189" s="24"/>
      <c r="CT189" s="24"/>
      <c r="CU189" s="24"/>
      <c r="CV189" s="24"/>
      <c r="CW189" s="24"/>
      <c r="CX189" s="24"/>
      <c r="CY189" s="24"/>
      <c r="CZ189" s="24"/>
      <c r="DA189" s="24"/>
      <c r="DB189" s="24"/>
      <c r="DC189" s="24"/>
      <c r="DD189" s="24"/>
      <c r="DE189" s="24"/>
      <c r="DF189" s="24"/>
      <c r="DG189" s="24"/>
      <c r="DH189" s="24"/>
      <c r="DI189" s="24"/>
      <c r="DJ189" s="24"/>
      <c r="DK189" s="24"/>
      <c r="DL189" s="24"/>
      <c r="DM189" s="24"/>
      <c r="DN189" s="24"/>
      <c r="DO189" s="24"/>
      <c r="DP189" s="24"/>
      <c r="DQ189" s="24"/>
      <c r="DR189" s="24"/>
      <c r="DS189" s="24"/>
      <c r="DT189" s="24"/>
      <c r="DU189" s="24"/>
      <c r="DV189" s="24"/>
      <c r="DW189" s="24"/>
      <c r="DX189" s="24"/>
      <c r="DY189" s="24"/>
      <c r="DZ189" s="24"/>
      <c r="EA189" s="24"/>
      <c r="EB189" s="24"/>
      <c r="EC189" s="24"/>
      <c r="ED189" s="24"/>
      <c r="EE189" s="24"/>
      <c r="EF189" s="24"/>
      <c r="EG189" s="24"/>
      <c r="EH189" s="24"/>
      <c r="EI189" s="24"/>
      <c r="EJ189" s="24"/>
      <c r="EK189" s="24"/>
      <c r="EL189" s="24"/>
      <c r="EM189" s="24"/>
      <c r="EN189" s="24"/>
      <c r="EO189" s="24"/>
      <c r="EP189" s="24"/>
      <c r="EQ189" s="24"/>
      <c r="ER189" s="24"/>
      <c r="ES189" s="24"/>
      <c r="ET189" s="24"/>
      <c r="EU189" s="24"/>
      <c r="EV189" s="24"/>
      <c r="EW189" s="24"/>
      <c r="EX189" s="24"/>
      <c r="EY189" s="24"/>
      <c r="EZ189" s="24"/>
      <c r="FA189" s="24"/>
      <c r="FB189" s="24"/>
      <c r="FC189" s="24"/>
      <c r="FD189" s="24"/>
      <c r="FE189" s="24"/>
      <c r="FF189" s="24"/>
      <c r="FG189" s="24"/>
      <c r="FH189" s="24"/>
      <c r="FI189" s="24"/>
      <c r="FJ189" s="24"/>
      <c r="FK189" s="24"/>
      <c r="FL189" s="24"/>
      <c r="FM189" s="24"/>
      <c r="FN189" s="24"/>
      <c r="FO189" s="24"/>
      <c r="FP189" s="24"/>
      <c r="FQ189" s="24"/>
      <c r="FR189" s="24"/>
      <c r="FS189" s="24"/>
      <c r="FT189" s="24"/>
      <c r="FU189" s="24"/>
      <c r="FV189" s="24"/>
      <c r="FW189" s="24"/>
      <c r="FX189" s="24"/>
      <c r="FY189" s="24"/>
      <c r="FZ189" s="24"/>
      <c r="GA189" s="24"/>
      <c r="GB189" s="24"/>
      <c r="GC189" s="24"/>
      <c r="GD189" s="24"/>
      <c r="GE189" s="24"/>
      <c r="GF189" s="24"/>
      <c r="GG189" s="24"/>
      <c r="GH189" s="24"/>
      <c r="GI189" s="24"/>
      <c r="GJ189" s="24"/>
      <c r="GK189" s="24"/>
      <c r="GL189" s="24"/>
      <c r="GM189" s="24"/>
      <c r="GN189" s="24"/>
      <c r="GO189" s="24"/>
      <c r="GP189" s="24"/>
      <c r="GQ189" s="24"/>
    </row>
    <row r="190" spans="2:199" ht="13.8" thickTop="1" x14ac:dyDescent="0.25">
      <c r="B190" s="111" t="s">
        <v>82</v>
      </c>
      <c r="C190" s="112"/>
      <c r="D190" s="112"/>
      <c r="E190" s="112"/>
      <c r="F190" s="112"/>
      <c r="G190" s="112"/>
      <c r="H190" s="112"/>
      <c r="I190" s="112"/>
      <c r="J190" s="112"/>
      <c r="K190" s="112"/>
      <c r="L190" s="112"/>
      <c r="M190" s="112"/>
      <c r="N190" s="112"/>
      <c r="O190" s="113"/>
      <c r="P190" s="72">
        <f>SUM(P137:S139,P141,P143:S145,P147,P149:S151,P153,P155:S157,P159,P161:S163,P165,P167:S169,P171,P173:S175,P177,P179:S181,P183,P185:S187,P189)</f>
        <v>0</v>
      </c>
      <c r="Q190" s="73"/>
      <c r="R190" s="73"/>
      <c r="S190" s="74"/>
      <c r="T190" s="72">
        <f>SUM(T137:W139,T141,T143:W145,T147,T149:W151,T153,T155:W157,T159,T161:W163,T165,T167:W169,T171,T173:W175,T177,T179:W181,T183,T185:W187,T189)</f>
        <v>0</v>
      </c>
      <c r="U190" s="73"/>
      <c r="V190" s="73"/>
      <c r="W190" s="74"/>
      <c r="X190" s="42"/>
      <c r="Y190" s="72">
        <f>SUM(Y189,Y183,Y177,Y171,Y165,Y159,Y153,Y147,Y141)</f>
        <v>0</v>
      </c>
      <c r="Z190" s="73"/>
      <c r="AA190" s="73"/>
      <c r="AB190" s="74"/>
      <c r="AC190" s="72">
        <f>SUM(AC189,AC183,AC177,AC171,AC165,AC159,AC153,AC147,AC141)</f>
        <v>0</v>
      </c>
      <c r="AD190" s="73"/>
      <c r="AE190" s="73"/>
      <c r="AF190" s="74"/>
      <c r="AG190" s="104"/>
      <c r="AH190" s="105"/>
      <c r="AI190" s="106"/>
      <c r="AJ190" s="72">
        <f>SUM(AJ189,AJ183,AJ177,AJ171,AJ165,AJ159,AJ153,AJ147,AJ141)</f>
        <v>0</v>
      </c>
      <c r="AK190" s="73"/>
      <c r="AL190" s="74"/>
      <c r="AM190" s="26"/>
      <c r="AN190" s="26"/>
      <c r="AO190" s="26"/>
      <c r="AP190" s="26"/>
      <c r="AQ190" s="26"/>
      <c r="AR190" s="26"/>
      <c r="AS190" s="26"/>
      <c r="AT190" s="26"/>
      <c r="AU190" s="26"/>
      <c r="AV190" s="26"/>
      <c r="AW190" s="26"/>
      <c r="AX190" s="51"/>
      <c r="AY190" s="51"/>
      <c r="AZ190" s="51"/>
      <c r="BA190" s="50"/>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4"/>
      <c r="CJ190" s="24"/>
      <c r="CK190" s="24"/>
      <c r="CL190" s="24"/>
      <c r="CM190" s="24"/>
      <c r="CN190" s="24"/>
      <c r="CO190" s="24"/>
      <c r="CP190" s="24"/>
      <c r="CQ190" s="24"/>
      <c r="CR190" s="24"/>
      <c r="CS190" s="24"/>
      <c r="CT190" s="24"/>
      <c r="CU190" s="24"/>
      <c r="CV190" s="24"/>
      <c r="CW190" s="24"/>
      <c r="CX190" s="24"/>
      <c r="CY190" s="24"/>
      <c r="CZ190" s="24"/>
      <c r="DA190" s="24"/>
      <c r="DB190" s="24"/>
      <c r="DC190" s="24"/>
      <c r="DD190" s="24"/>
      <c r="DE190" s="24"/>
      <c r="DF190" s="24"/>
      <c r="DG190" s="24"/>
      <c r="DH190" s="24"/>
      <c r="DI190" s="24"/>
      <c r="DJ190" s="24"/>
      <c r="DK190" s="24"/>
      <c r="DL190" s="24"/>
      <c r="DM190" s="24"/>
      <c r="DN190" s="24"/>
      <c r="DO190" s="24"/>
      <c r="DP190" s="24"/>
      <c r="DQ190" s="24"/>
      <c r="DR190" s="24"/>
      <c r="DS190" s="24"/>
      <c r="DT190" s="24"/>
      <c r="DU190" s="24"/>
      <c r="DV190" s="24"/>
      <c r="DW190" s="24"/>
      <c r="DX190" s="24"/>
      <c r="DY190" s="24"/>
      <c r="DZ190" s="24"/>
      <c r="EA190" s="24"/>
      <c r="EB190" s="24"/>
      <c r="EC190" s="24"/>
      <c r="ED190" s="24"/>
      <c r="EE190" s="24"/>
      <c r="EF190" s="24"/>
      <c r="EG190" s="24"/>
      <c r="EH190" s="24"/>
      <c r="EI190" s="24"/>
      <c r="EJ190" s="24"/>
      <c r="EK190" s="24"/>
      <c r="EL190" s="24"/>
      <c r="EM190" s="24"/>
      <c r="EN190" s="24"/>
      <c r="EO190" s="24"/>
      <c r="EP190" s="24"/>
      <c r="EQ190" s="24"/>
      <c r="ER190" s="24"/>
      <c r="ES190" s="24"/>
      <c r="ET190" s="24"/>
      <c r="EU190" s="24"/>
      <c r="EV190" s="24"/>
      <c r="EW190" s="24"/>
      <c r="EX190" s="24"/>
      <c r="EY190" s="24"/>
      <c r="EZ190" s="24"/>
      <c r="FA190" s="24"/>
      <c r="FB190" s="24"/>
      <c r="FC190" s="24"/>
      <c r="FD190" s="24"/>
      <c r="FE190" s="24"/>
      <c r="FF190" s="24"/>
      <c r="FG190" s="24"/>
      <c r="FH190" s="24"/>
      <c r="FI190" s="24"/>
      <c r="FJ190" s="24"/>
      <c r="FK190" s="24"/>
      <c r="FL190" s="24"/>
      <c r="FM190" s="24"/>
      <c r="FN190" s="24"/>
      <c r="FO190" s="24"/>
      <c r="FP190" s="24"/>
      <c r="FQ190" s="24"/>
      <c r="FR190" s="24"/>
      <c r="FS190" s="24"/>
      <c r="FT190" s="24"/>
      <c r="FU190" s="24"/>
      <c r="FV190" s="24"/>
      <c r="FW190" s="24"/>
      <c r="FX190" s="24"/>
      <c r="FY190" s="24"/>
      <c r="FZ190" s="24"/>
      <c r="GA190" s="24"/>
      <c r="GB190" s="24"/>
      <c r="GC190" s="24"/>
      <c r="GD190" s="24"/>
      <c r="GE190" s="24"/>
      <c r="GF190" s="24"/>
      <c r="GG190" s="24"/>
      <c r="GH190" s="24"/>
      <c r="GI190" s="24"/>
      <c r="GJ190" s="24"/>
      <c r="GK190" s="24"/>
      <c r="GL190" s="24"/>
      <c r="GM190" s="24"/>
      <c r="GN190" s="24"/>
      <c r="GO190" s="24"/>
      <c r="GP190" s="24"/>
      <c r="GQ190" s="24"/>
    </row>
    <row r="191" spans="2:199" x14ac:dyDescent="0.25">
      <c r="B191" s="149" t="s">
        <v>124</v>
      </c>
      <c r="C191" s="150"/>
      <c r="D191" s="150"/>
      <c r="E191" s="150"/>
      <c r="F191" s="150"/>
      <c r="G191" s="150"/>
      <c r="H191" s="150"/>
      <c r="I191" s="150"/>
      <c r="J191" s="150"/>
      <c r="K191" s="150"/>
      <c r="L191" s="150"/>
      <c r="M191" s="150"/>
      <c r="N191" s="150"/>
      <c r="O191" s="151"/>
      <c r="P191" s="72">
        <f>SUM(P190,P130,P69)</f>
        <v>0</v>
      </c>
      <c r="Q191" s="73"/>
      <c r="R191" s="73"/>
      <c r="S191" s="74"/>
      <c r="T191" s="72">
        <f>SUM(T190,T130,T69)</f>
        <v>0</v>
      </c>
      <c r="U191" s="73"/>
      <c r="V191" s="73"/>
      <c r="W191" s="74"/>
      <c r="X191" s="42"/>
      <c r="Y191" s="72">
        <f>SUM(Y190,Y130,Y69)</f>
        <v>0</v>
      </c>
      <c r="Z191" s="73"/>
      <c r="AA191" s="73"/>
      <c r="AB191" s="74"/>
      <c r="AC191" s="72">
        <f>SUM(AC190,AC130,AC69)</f>
        <v>0</v>
      </c>
      <c r="AD191" s="73"/>
      <c r="AE191" s="73"/>
      <c r="AF191" s="74"/>
      <c r="AG191" s="104"/>
      <c r="AH191" s="105"/>
      <c r="AI191" s="106"/>
      <c r="AJ191" s="72">
        <f>SUM(AJ190,AJ130,AJ69)</f>
        <v>0</v>
      </c>
      <c r="AK191" s="73"/>
      <c r="AL191" s="74"/>
      <c r="AM191" s="26"/>
      <c r="AN191" s="26"/>
      <c r="AO191" s="26"/>
      <c r="AP191" s="26"/>
      <c r="AQ191" s="26"/>
      <c r="AR191" s="26"/>
      <c r="AS191" s="26"/>
      <c r="AT191" s="26"/>
      <c r="AU191" s="26"/>
      <c r="AV191" s="26"/>
      <c r="AW191" s="26"/>
      <c r="AX191" s="51"/>
      <c r="AY191" s="51"/>
      <c r="AZ191" s="51"/>
      <c r="BA191" s="50"/>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4"/>
      <c r="CJ191" s="24"/>
      <c r="CK191" s="24"/>
      <c r="CL191" s="24"/>
      <c r="CM191" s="24"/>
      <c r="CN191" s="24"/>
      <c r="CO191" s="24"/>
      <c r="CP191" s="24"/>
      <c r="CQ191" s="24"/>
      <c r="CR191" s="24"/>
      <c r="CS191" s="24"/>
      <c r="CT191" s="24"/>
      <c r="CU191" s="24"/>
      <c r="CV191" s="24"/>
      <c r="CW191" s="24"/>
      <c r="CX191" s="24"/>
      <c r="CY191" s="24"/>
      <c r="CZ191" s="24"/>
      <c r="DA191" s="24"/>
      <c r="DB191" s="24"/>
      <c r="DC191" s="24"/>
      <c r="DD191" s="24"/>
      <c r="DE191" s="24"/>
      <c r="DF191" s="24"/>
      <c r="DG191" s="24"/>
      <c r="DH191" s="24"/>
      <c r="DI191" s="24"/>
      <c r="DJ191" s="24"/>
      <c r="DK191" s="24"/>
      <c r="DL191" s="24"/>
      <c r="DM191" s="24"/>
      <c r="DN191" s="24"/>
      <c r="DO191" s="24"/>
      <c r="DP191" s="24"/>
      <c r="DQ191" s="24"/>
      <c r="DR191" s="24"/>
      <c r="DS191" s="24"/>
      <c r="DT191" s="24"/>
      <c r="DU191" s="24"/>
      <c r="DV191" s="24"/>
      <c r="DW191" s="24"/>
      <c r="DX191" s="24"/>
      <c r="DY191" s="24"/>
      <c r="DZ191" s="24"/>
      <c r="EA191" s="24"/>
      <c r="EB191" s="24"/>
      <c r="EC191" s="24"/>
      <c r="ED191" s="24"/>
      <c r="EE191" s="24"/>
      <c r="EF191" s="24"/>
      <c r="EG191" s="24"/>
      <c r="EH191" s="24"/>
      <c r="EI191" s="24"/>
      <c r="EJ191" s="24"/>
      <c r="EK191" s="24"/>
      <c r="EL191" s="24"/>
      <c r="EM191" s="24"/>
      <c r="EN191" s="24"/>
      <c r="EO191" s="24"/>
      <c r="EP191" s="24"/>
      <c r="EQ191" s="24"/>
      <c r="ER191" s="24"/>
      <c r="ES191" s="24"/>
      <c r="ET191" s="24"/>
      <c r="EU191" s="24"/>
      <c r="EV191" s="24"/>
      <c r="EW191" s="24"/>
      <c r="EX191" s="24"/>
      <c r="EY191" s="24"/>
      <c r="EZ191" s="24"/>
      <c r="FA191" s="24"/>
      <c r="FB191" s="24"/>
      <c r="FC191" s="24"/>
      <c r="FD191" s="24"/>
      <c r="FE191" s="24"/>
      <c r="FF191" s="24"/>
      <c r="FG191" s="24"/>
      <c r="FH191" s="24"/>
      <c r="FI191" s="24"/>
      <c r="FJ191" s="24"/>
      <c r="FK191" s="24"/>
      <c r="FL191" s="24"/>
      <c r="FM191" s="24"/>
      <c r="FN191" s="24"/>
      <c r="FO191" s="24"/>
      <c r="FP191" s="24"/>
      <c r="FQ191" s="24"/>
      <c r="FR191" s="24"/>
      <c r="FS191" s="24"/>
      <c r="FT191" s="24"/>
      <c r="FU191" s="24"/>
      <c r="FV191" s="24"/>
      <c r="FW191" s="24"/>
      <c r="FX191" s="24"/>
      <c r="FY191" s="24"/>
      <c r="FZ191" s="24"/>
      <c r="GA191" s="24"/>
      <c r="GB191" s="24"/>
      <c r="GC191" s="24"/>
      <c r="GD191" s="24"/>
      <c r="GE191" s="24"/>
      <c r="GF191" s="24"/>
      <c r="GG191" s="24"/>
      <c r="GH191" s="24"/>
      <c r="GI191" s="24"/>
      <c r="GJ191" s="24"/>
      <c r="GK191" s="24"/>
      <c r="GL191" s="24"/>
      <c r="GM191" s="24"/>
      <c r="GN191" s="24"/>
      <c r="GO191" s="24"/>
      <c r="GP191" s="24"/>
      <c r="GQ191" s="24"/>
    </row>
    <row r="192" spans="2:199" x14ac:dyDescent="0.25">
      <c r="B192" s="76" t="s">
        <v>58</v>
      </c>
      <c r="C192" s="76"/>
      <c r="D192" s="76"/>
      <c r="E192" s="76"/>
      <c r="F192" s="76"/>
      <c r="G192" s="76"/>
      <c r="H192" s="76"/>
      <c r="I192" s="76"/>
      <c r="J192" s="76"/>
      <c r="K192" s="76"/>
      <c r="L192" s="76"/>
      <c r="M192" s="76"/>
      <c r="N192" s="76" t="s">
        <v>59</v>
      </c>
      <c r="O192" s="146"/>
      <c r="P192" s="146"/>
      <c r="Q192" s="146"/>
      <c r="R192" s="146"/>
      <c r="S192" s="146"/>
      <c r="T192" s="146"/>
      <c r="U192" s="146"/>
      <c r="V192" s="146"/>
      <c r="W192" s="146"/>
      <c r="X192" s="146"/>
      <c r="Y192" s="146"/>
      <c r="Z192" s="147" t="s">
        <v>92</v>
      </c>
      <c r="AA192" s="148"/>
      <c r="AB192" s="148"/>
      <c r="AC192" s="148"/>
      <c r="AD192" s="148"/>
      <c r="AE192" s="148"/>
      <c r="AF192" s="148"/>
      <c r="AG192" s="148"/>
      <c r="AH192" s="148"/>
      <c r="AI192" s="148"/>
      <c r="AJ192" s="148"/>
      <c r="AK192" s="148"/>
      <c r="AL192" s="148"/>
      <c r="AM192" s="26"/>
      <c r="AN192" s="26"/>
      <c r="AO192" s="26"/>
      <c r="AP192" s="26"/>
      <c r="AQ192" s="26"/>
      <c r="AR192" s="26"/>
      <c r="AS192" s="26"/>
      <c r="AT192" s="26"/>
      <c r="AU192" s="26"/>
      <c r="AV192" s="26"/>
      <c r="AW192" s="26"/>
      <c r="AX192" s="51"/>
      <c r="AY192" s="51"/>
      <c r="AZ192" s="51"/>
      <c r="BA192" s="50"/>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4"/>
      <c r="CJ192" s="24"/>
      <c r="CK192" s="24"/>
      <c r="CL192" s="24"/>
      <c r="CM192" s="24"/>
      <c r="CN192" s="24"/>
      <c r="CO192" s="24"/>
      <c r="CP192" s="24"/>
      <c r="CQ192" s="24"/>
      <c r="CR192" s="24"/>
      <c r="CS192" s="24"/>
      <c r="CT192" s="24"/>
      <c r="CU192" s="24"/>
      <c r="CV192" s="24"/>
      <c r="CW192" s="24"/>
      <c r="CX192" s="24"/>
      <c r="CY192" s="24"/>
      <c r="CZ192" s="24"/>
      <c r="DA192" s="24"/>
      <c r="DB192" s="24"/>
      <c r="DC192" s="24"/>
      <c r="DD192" s="24"/>
      <c r="DE192" s="24"/>
      <c r="DF192" s="24"/>
      <c r="DG192" s="24"/>
      <c r="DH192" s="24"/>
      <c r="DI192" s="24"/>
      <c r="DJ192" s="24"/>
      <c r="DK192" s="24"/>
      <c r="DL192" s="24"/>
      <c r="DM192" s="24"/>
      <c r="DN192" s="24"/>
      <c r="DO192" s="24"/>
      <c r="DP192" s="24"/>
      <c r="DQ192" s="24"/>
      <c r="DR192" s="24"/>
      <c r="DS192" s="24"/>
      <c r="DT192" s="24"/>
      <c r="DU192" s="24"/>
      <c r="DV192" s="24"/>
      <c r="DW192" s="24"/>
      <c r="DX192" s="24"/>
      <c r="DY192" s="24"/>
      <c r="DZ192" s="24"/>
      <c r="EA192" s="24"/>
      <c r="EB192" s="24"/>
      <c r="EC192" s="24"/>
      <c r="ED192" s="24"/>
      <c r="EE192" s="24"/>
      <c r="EF192" s="24"/>
      <c r="EG192" s="24"/>
      <c r="EH192" s="24"/>
      <c r="EI192" s="24"/>
      <c r="EJ192" s="24"/>
      <c r="EK192" s="24"/>
      <c r="EL192" s="24"/>
      <c r="EM192" s="24"/>
      <c r="EN192" s="24"/>
      <c r="EO192" s="24"/>
      <c r="EP192" s="24"/>
      <c r="EQ192" s="24"/>
      <c r="ER192" s="24"/>
      <c r="ES192" s="24"/>
      <c r="ET192" s="24"/>
      <c r="EU192" s="24"/>
      <c r="EV192" s="24"/>
      <c r="EW192" s="24"/>
      <c r="EX192" s="24"/>
      <c r="EY192" s="24"/>
      <c r="EZ192" s="24"/>
      <c r="FA192" s="24"/>
      <c r="FB192" s="24"/>
      <c r="FC192" s="24"/>
      <c r="FD192" s="24"/>
      <c r="FE192" s="24"/>
      <c r="FF192" s="24"/>
      <c r="FG192" s="24"/>
      <c r="FH192" s="24"/>
      <c r="FI192" s="24"/>
      <c r="FJ192" s="24"/>
      <c r="FK192" s="24"/>
      <c r="FL192" s="24"/>
      <c r="FM192" s="24"/>
      <c r="FN192" s="24"/>
      <c r="FO192" s="24"/>
      <c r="FP192" s="24"/>
      <c r="FQ192" s="24"/>
      <c r="FR192" s="24"/>
      <c r="FS192" s="24"/>
      <c r="FT192" s="24"/>
      <c r="FU192" s="24"/>
      <c r="FV192" s="24"/>
      <c r="FW192" s="24"/>
      <c r="FX192" s="24"/>
      <c r="FY192" s="24"/>
      <c r="FZ192" s="24"/>
      <c r="GA192" s="24"/>
      <c r="GB192" s="24"/>
      <c r="GC192" s="24"/>
      <c r="GD192" s="24"/>
      <c r="GE192" s="24"/>
      <c r="GF192" s="24"/>
      <c r="GG192" s="24"/>
      <c r="GH192" s="24"/>
      <c r="GI192" s="24"/>
      <c r="GJ192" s="24"/>
      <c r="GK192" s="24"/>
      <c r="GL192" s="24"/>
      <c r="GM192" s="24"/>
      <c r="GN192" s="24"/>
      <c r="GO192" s="24"/>
      <c r="GP192" s="24"/>
      <c r="GQ192" s="24"/>
    </row>
    <row r="193" spans="2:199" x14ac:dyDescent="0.25">
      <c r="B193" s="76" t="s">
        <v>60</v>
      </c>
      <c r="C193" s="76"/>
      <c r="D193" s="76"/>
      <c r="E193" s="76"/>
      <c r="F193" s="76" t="s">
        <v>61</v>
      </c>
      <c r="G193" s="76"/>
      <c r="H193" s="76"/>
      <c r="I193" s="76"/>
      <c r="J193" s="76"/>
      <c r="K193" s="76"/>
      <c r="L193" s="76"/>
      <c r="M193" s="76"/>
      <c r="N193" s="76" t="s">
        <v>62</v>
      </c>
      <c r="O193" s="76"/>
      <c r="P193" s="76"/>
      <c r="Q193" s="76"/>
      <c r="R193" s="76"/>
      <c r="S193" s="76" t="s">
        <v>63</v>
      </c>
      <c r="T193" s="146"/>
      <c r="U193" s="146"/>
      <c r="V193" s="146"/>
      <c r="W193" s="146"/>
      <c r="X193" s="146"/>
      <c r="Y193" s="146"/>
      <c r="Z193" s="78"/>
      <c r="AA193" s="78"/>
      <c r="AB193" s="78"/>
      <c r="AC193" s="78"/>
      <c r="AD193" s="78"/>
      <c r="AE193" s="78"/>
      <c r="AF193" s="78"/>
      <c r="AG193" s="78"/>
      <c r="AH193" s="78"/>
      <c r="AI193" s="78"/>
      <c r="AJ193" s="78"/>
      <c r="AK193" s="78"/>
      <c r="AL193" s="78"/>
      <c r="AM193" s="26"/>
      <c r="AN193" s="26"/>
      <c r="AO193" s="26"/>
      <c r="AP193" s="26"/>
      <c r="AQ193" s="26"/>
      <c r="AR193" s="26"/>
      <c r="AS193" s="26"/>
      <c r="AT193" s="26"/>
      <c r="AU193" s="26"/>
      <c r="AV193" s="26"/>
      <c r="AW193" s="26"/>
      <c r="AX193" s="51"/>
      <c r="AY193" s="51"/>
      <c r="AZ193" s="51"/>
      <c r="BA193" s="50"/>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4"/>
      <c r="CJ193" s="24"/>
      <c r="CK193" s="24"/>
      <c r="CL193" s="24"/>
      <c r="CM193" s="24"/>
      <c r="CN193" s="24"/>
      <c r="CO193" s="24"/>
      <c r="CP193" s="24"/>
      <c r="CQ193" s="24"/>
      <c r="CR193" s="24"/>
      <c r="CS193" s="24"/>
      <c r="CT193" s="24"/>
      <c r="CU193" s="24"/>
      <c r="CV193" s="24"/>
      <c r="CW193" s="24"/>
      <c r="CX193" s="24"/>
      <c r="CY193" s="24"/>
      <c r="CZ193" s="24"/>
      <c r="DA193" s="24"/>
      <c r="DB193" s="24"/>
      <c r="DC193" s="24"/>
      <c r="DD193" s="24"/>
      <c r="DE193" s="24"/>
      <c r="DF193" s="24"/>
      <c r="DG193" s="24"/>
      <c r="DH193" s="24"/>
      <c r="DI193" s="24"/>
      <c r="DJ193" s="24"/>
      <c r="DK193" s="24"/>
      <c r="DL193" s="24"/>
      <c r="DM193" s="24"/>
      <c r="DN193" s="24"/>
      <c r="DO193" s="24"/>
      <c r="DP193" s="24"/>
      <c r="DQ193" s="24"/>
      <c r="DR193" s="24"/>
      <c r="DS193" s="24"/>
      <c r="DT193" s="24"/>
      <c r="DU193" s="24"/>
      <c r="DV193" s="24"/>
      <c r="DW193" s="24"/>
      <c r="DX193" s="24"/>
      <c r="DY193" s="24"/>
      <c r="DZ193" s="24"/>
      <c r="EA193" s="24"/>
      <c r="EB193" s="24"/>
      <c r="EC193" s="24"/>
      <c r="ED193" s="24"/>
      <c r="EE193" s="24"/>
      <c r="EF193" s="24"/>
      <c r="EG193" s="24"/>
      <c r="EH193" s="24"/>
      <c r="EI193" s="24"/>
      <c r="EJ193" s="24"/>
      <c r="EK193" s="24"/>
      <c r="EL193" s="24"/>
      <c r="EM193" s="24"/>
      <c r="EN193" s="24"/>
      <c r="EO193" s="24"/>
      <c r="EP193" s="24"/>
      <c r="EQ193" s="24"/>
      <c r="ER193" s="24"/>
      <c r="ES193" s="24"/>
      <c r="ET193" s="24"/>
      <c r="EU193" s="24"/>
      <c r="EV193" s="24"/>
      <c r="EW193" s="24"/>
      <c r="EX193" s="24"/>
      <c r="EY193" s="24"/>
      <c r="EZ193" s="24"/>
      <c r="FA193" s="24"/>
      <c r="FB193" s="24"/>
      <c r="FC193" s="24"/>
      <c r="FD193" s="24"/>
      <c r="FE193" s="24"/>
      <c r="FF193" s="24"/>
      <c r="FG193" s="24"/>
      <c r="FH193" s="24"/>
      <c r="FI193" s="24"/>
      <c r="FJ193" s="24"/>
      <c r="FK193" s="24"/>
      <c r="FL193" s="24"/>
      <c r="FM193" s="24"/>
      <c r="FN193" s="24"/>
      <c r="FO193" s="24"/>
      <c r="FP193" s="24"/>
      <c r="FQ193" s="24"/>
      <c r="FR193" s="24"/>
      <c r="FS193" s="24"/>
      <c r="FT193" s="24"/>
      <c r="FU193" s="24"/>
      <c r="FV193" s="24"/>
      <c r="FW193" s="24"/>
      <c r="FX193" s="24"/>
      <c r="FY193" s="24"/>
      <c r="FZ193" s="24"/>
      <c r="GA193" s="24"/>
      <c r="GB193" s="24"/>
      <c r="GC193" s="24"/>
      <c r="GD193" s="24"/>
      <c r="GE193" s="24"/>
      <c r="GF193" s="24"/>
      <c r="GG193" s="24"/>
      <c r="GH193" s="24"/>
      <c r="GI193" s="24"/>
      <c r="GJ193" s="24"/>
      <c r="GK193" s="24"/>
      <c r="GL193" s="24"/>
      <c r="GM193" s="24"/>
      <c r="GN193" s="24"/>
      <c r="GO193" s="24"/>
      <c r="GP193" s="24"/>
      <c r="GQ193" s="24"/>
    </row>
    <row r="194" spans="2:199" x14ac:dyDescent="0.25">
      <c r="B194" s="76" t="s">
        <v>64</v>
      </c>
      <c r="C194" s="76"/>
      <c r="D194" s="76"/>
      <c r="E194" s="76"/>
      <c r="F194" s="76" t="s">
        <v>65</v>
      </c>
      <c r="G194" s="76"/>
      <c r="H194" s="76"/>
      <c r="I194" s="76"/>
      <c r="J194" s="76"/>
      <c r="K194" s="76"/>
      <c r="L194" s="76"/>
      <c r="M194" s="76"/>
      <c r="N194" s="76" t="s">
        <v>66</v>
      </c>
      <c r="O194" s="76"/>
      <c r="P194" s="76"/>
      <c r="Q194" s="76"/>
      <c r="R194" s="76"/>
      <c r="S194" s="76" t="s">
        <v>67</v>
      </c>
      <c r="T194" s="76"/>
      <c r="U194" s="76"/>
      <c r="V194" s="76"/>
      <c r="W194" s="76"/>
      <c r="X194" s="76"/>
      <c r="Y194" s="76"/>
      <c r="Z194" s="78"/>
      <c r="AA194" s="78"/>
      <c r="AB194" s="78"/>
      <c r="AC194" s="78"/>
      <c r="AD194" s="78"/>
      <c r="AE194" s="78"/>
      <c r="AF194" s="78"/>
      <c r="AG194" s="78"/>
      <c r="AH194" s="78"/>
      <c r="AI194" s="78"/>
      <c r="AJ194" s="78"/>
      <c r="AK194" s="78"/>
      <c r="AL194" s="78"/>
      <c r="AM194" s="26"/>
      <c r="AN194" s="26"/>
      <c r="AO194" s="26"/>
      <c r="AP194" s="26"/>
      <c r="AQ194" s="26"/>
      <c r="AR194" s="26"/>
      <c r="AS194" s="26"/>
      <c r="AT194" s="26"/>
      <c r="AU194" s="26"/>
      <c r="AV194" s="26"/>
      <c r="AW194" s="26"/>
      <c r="AX194" s="260" t="s">
        <v>134</v>
      </c>
      <c r="AY194" s="261"/>
      <c r="AZ194" s="261"/>
      <c r="BA194" s="50"/>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4"/>
      <c r="CJ194" s="24"/>
      <c r="CK194" s="24"/>
      <c r="CL194" s="24"/>
      <c r="CM194" s="24"/>
      <c r="CN194" s="24"/>
      <c r="CO194" s="24"/>
      <c r="CP194" s="24"/>
      <c r="CQ194" s="24"/>
      <c r="CR194" s="24"/>
      <c r="CS194" s="24"/>
      <c r="CT194" s="24"/>
      <c r="CU194" s="24"/>
      <c r="CV194" s="24"/>
      <c r="CW194" s="24"/>
      <c r="CX194" s="24"/>
      <c r="CY194" s="24"/>
      <c r="CZ194" s="24"/>
      <c r="DA194" s="24"/>
      <c r="DB194" s="24"/>
      <c r="DC194" s="24"/>
      <c r="DD194" s="24"/>
      <c r="DE194" s="24"/>
      <c r="DF194" s="24"/>
      <c r="DG194" s="24"/>
      <c r="DH194" s="24"/>
      <c r="DI194" s="24"/>
      <c r="DJ194" s="24"/>
      <c r="DK194" s="24"/>
      <c r="DL194" s="24"/>
      <c r="DM194" s="24"/>
      <c r="DN194" s="24"/>
      <c r="DO194" s="24"/>
      <c r="DP194" s="24"/>
      <c r="DQ194" s="24"/>
      <c r="DR194" s="24"/>
      <c r="DS194" s="24"/>
      <c r="DT194" s="24"/>
      <c r="DU194" s="24"/>
      <c r="DV194" s="24"/>
      <c r="DW194" s="24"/>
      <c r="DX194" s="24"/>
      <c r="DY194" s="24"/>
      <c r="DZ194" s="24"/>
      <c r="EA194" s="24"/>
      <c r="EB194" s="24"/>
      <c r="EC194" s="24"/>
      <c r="ED194" s="24"/>
      <c r="EE194" s="24"/>
      <c r="EF194" s="24"/>
      <c r="EG194" s="24"/>
      <c r="EH194" s="24"/>
      <c r="EI194" s="24"/>
      <c r="EJ194" s="24"/>
      <c r="EK194" s="24"/>
      <c r="EL194" s="24"/>
      <c r="EM194" s="24"/>
      <c r="EN194" s="24"/>
      <c r="EO194" s="24"/>
      <c r="EP194" s="24"/>
      <c r="EQ194" s="24"/>
      <c r="ER194" s="24"/>
      <c r="ES194" s="24"/>
      <c r="ET194" s="24"/>
      <c r="EU194" s="24"/>
      <c r="EV194" s="24"/>
      <c r="EW194" s="24"/>
      <c r="EX194" s="24"/>
      <c r="EY194" s="24"/>
      <c r="EZ194" s="24"/>
      <c r="FA194" s="24"/>
      <c r="FB194" s="24"/>
      <c r="FC194" s="24"/>
      <c r="FD194" s="24"/>
      <c r="FE194" s="24"/>
      <c r="FF194" s="24"/>
      <c r="FG194" s="24"/>
      <c r="FH194" s="24"/>
      <c r="FI194" s="24"/>
      <c r="FJ194" s="24"/>
      <c r="FK194" s="24"/>
      <c r="FL194" s="24"/>
      <c r="FM194" s="24"/>
      <c r="FN194" s="24"/>
      <c r="FO194" s="24"/>
      <c r="FP194" s="24"/>
      <c r="FQ194" s="24"/>
      <c r="FR194" s="24"/>
      <c r="FS194" s="24"/>
      <c r="FT194" s="24"/>
      <c r="FU194" s="24"/>
      <c r="FV194" s="24"/>
      <c r="FW194" s="24"/>
      <c r="FX194" s="24"/>
      <c r="FY194" s="24"/>
      <c r="FZ194" s="24"/>
      <c r="GA194" s="24"/>
      <c r="GB194" s="24"/>
      <c r="GC194" s="24"/>
      <c r="GD194" s="24"/>
      <c r="GE194" s="24"/>
      <c r="GF194" s="24"/>
      <c r="GG194" s="24"/>
      <c r="GH194" s="24"/>
      <c r="GI194" s="24"/>
      <c r="GJ194" s="24"/>
      <c r="GK194" s="24"/>
      <c r="GL194" s="24"/>
      <c r="GM194" s="24"/>
      <c r="GN194" s="24"/>
      <c r="GO194" s="24"/>
      <c r="GP194" s="24"/>
      <c r="GQ194" s="24"/>
    </row>
    <row r="195" spans="2:199" x14ac:dyDescent="0.25">
      <c r="B195" s="137" t="s">
        <v>40</v>
      </c>
      <c r="C195" s="138"/>
      <c r="D195" s="138"/>
      <c r="E195" s="138"/>
      <c r="F195" s="138"/>
      <c r="G195" s="138"/>
      <c r="H195" s="138"/>
      <c r="I195" s="138"/>
      <c r="J195" s="138"/>
      <c r="K195" s="138"/>
      <c r="L195" s="138"/>
      <c r="M195" s="138"/>
      <c r="N195" s="139"/>
      <c r="O195" s="6"/>
      <c r="P195" s="140" t="s">
        <v>41</v>
      </c>
      <c r="Q195" s="141"/>
      <c r="R195" s="141"/>
      <c r="S195" s="141"/>
      <c r="T195" s="141"/>
      <c r="U195" s="141"/>
      <c r="V195" s="141"/>
      <c r="W195" s="136"/>
      <c r="X195" s="22"/>
      <c r="Y195" s="140" t="s">
        <v>42</v>
      </c>
      <c r="Z195" s="141"/>
      <c r="AA195" s="141"/>
      <c r="AB195" s="141"/>
      <c r="AC195" s="141"/>
      <c r="AD195" s="141"/>
      <c r="AE195" s="141"/>
      <c r="AF195" s="136"/>
      <c r="AG195" s="140" t="s">
        <v>43</v>
      </c>
      <c r="AH195" s="141"/>
      <c r="AI195" s="141"/>
      <c r="AJ195" s="141"/>
      <c r="AK195" s="141"/>
      <c r="AL195" s="136"/>
      <c r="AM195" s="26"/>
      <c r="AN195" s="26"/>
      <c r="AO195" s="26"/>
      <c r="AP195" s="26"/>
      <c r="AQ195" s="26"/>
      <c r="AR195" s="26"/>
      <c r="AS195" s="26"/>
      <c r="AT195" s="26"/>
      <c r="AU195" s="26"/>
      <c r="AV195" s="26"/>
      <c r="AW195" s="26"/>
      <c r="AX195" s="51"/>
      <c r="AY195" s="51" t="s">
        <v>130</v>
      </c>
      <c r="AZ195" s="51" t="s">
        <v>131</v>
      </c>
      <c r="BA195" s="50" t="s">
        <v>133</v>
      </c>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4"/>
      <c r="CJ195" s="24"/>
      <c r="CK195" s="24"/>
      <c r="CL195" s="24"/>
      <c r="CM195" s="24"/>
      <c r="CN195" s="24"/>
      <c r="CO195" s="24"/>
      <c r="CP195" s="24"/>
      <c r="CQ195" s="24"/>
      <c r="CR195" s="24"/>
      <c r="CS195" s="24"/>
      <c r="CT195" s="24"/>
      <c r="CU195" s="24"/>
      <c r="CV195" s="24"/>
      <c r="CW195" s="24"/>
      <c r="CX195" s="24"/>
      <c r="CY195" s="24"/>
      <c r="CZ195" s="24"/>
      <c r="DA195" s="24"/>
      <c r="DB195" s="24"/>
      <c r="DC195" s="24"/>
      <c r="DD195" s="24"/>
      <c r="DE195" s="24"/>
      <c r="DF195" s="24"/>
      <c r="DG195" s="24"/>
      <c r="DH195" s="24"/>
      <c r="DI195" s="24"/>
      <c r="DJ195" s="24"/>
      <c r="DK195" s="24"/>
      <c r="DL195" s="24"/>
      <c r="DM195" s="24"/>
      <c r="DN195" s="24"/>
      <c r="DO195" s="24"/>
      <c r="DP195" s="24"/>
      <c r="DQ195" s="24"/>
      <c r="DR195" s="24"/>
      <c r="DS195" s="24"/>
      <c r="DT195" s="24"/>
      <c r="DU195" s="24"/>
      <c r="DV195" s="24"/>
      <c r="DW195" s="24"/>
      <c r="DX195" s="24"/>
      <c r="DY195" s="24"/>
      <c r="DZ195" s="24"/>
      <c r="EA195" s="24"/>
      <c r="EB195" s="24"/>
      <c r="EC195" s="24"/>
      <c r="ED195" s="24"/>
      <c r="EE195" s="24"/>
      <c r="EF195" s="24"/>
      <c r="EG195" s="24"/>
      <c r="EH195" s="24"/>
      <c r="EI195" s="24"/>
      <c r="EJ195" s="24"/>
      <c r="EK195" s="24"/>
      <c r="EL195" s="24"/>
      <c r="EM195" s="24"/>
      <c r="EN195" s="24"/>
      <c r="EO195" s="24"/>
      <c r="EP195" s="24"/>
      <c r="EQ195" s="24"/>
      <c r="ER195" s="24"/>
      <c r="ES195" s="24"/>
      <c r="ET195" s="24"/>
      <c r="EU195" s="24"/>
      <c r="EV195" s="24"/>
      <c r="EW195" s="24"/>
      <c r="EX195" s="24"/>
      <c r="EY195" s="24"/>
      <c r="EZ195" s="24"/>
      <c r="FA195" s="24"/>
      <c r="FB195" s="24"/>
      <c r="FC195" s="24"/>
      <c r="FD195" s="24"/>
      <c r="FE195" s="24"/>
      <c r="FF195" s="24"/>
      <c r="FG195" s="24"/>
      <c r="FH195" s="24"/>
      <c r="FI195" s="24"/>
      <c r="FJ195" s="24"/>
      <c r="FK195" s="24"/>
      <c r="FL195" s="24"/>
      <c r="FM195" s="24"/>
      <c r="FN195" s="24"/>
      <c r="FO195" s="24"/>
      <c r="FP195" s="24"/>
      <c r="FQ195" s="24"/>
      <c r="FR195" s="24"/>
      <c r="FS195" s="24"/>
      <c r="FT195" s="24"/>
      <c r="FU195" s="24"/>
      <c r="FV195" s="24"/>
      <c r="FW195" s="24"/>
      <c r="FX195" s="24"/>
      <c r="FY195" s="24"/>
      <c r="FZ195" s="24"/>
      <c r="GA195" s="24"/>
      <c r="GB195" s="24"/>
      <c r="GC195" s="24"/>
      <c r="GD195" s="24"/>
      <c r="GE195" s="24"/>
      <c r="GF195" s="24"/>
      <c r="GG195" s="24"/>
      <c r="GH195" s="24"/>
      <c r="GI195" s="24"/>
      <c r="GJ195" s="24"/>
      <c r="GK195" s="24"/>
      <c r="GL195" s="24"/>
      <c r="GM195" s="24"/>
      <c r="GN195" s="24"/>
      <c r="GO195" s="24"/>
      <c r="GP195" s="24"/>
      <c r="GQ195" s="24"/>
    </row>
    <row r="196" spans="2:199" x14ac:dyDescent="0.25">
      <c r="B196" s="135" t="s">
        <v>114</v>
      </c>
      <c r="C196" s="136"/>
      <c r="D196" s="137" t="s">
        <v>70</v>
      </c>
      <c r="E196" s="138"/>
      <c r="F196" s="138"/>
      <c r="G196" s="138"/>
      <c r="H196" s="139"/>
      <c r="I196" s="138" t="s">
        <v>71</v>
      </c>
      <c r="J196" s="138"/>
      <c r="K196" s="138"/>
      <c r="L196" s="138"/>
      <c r="M196" s="138"/>
      <c r="N196" s="139"/>
      <c r="O196" s="23">
        <v>1</v>
      </c>
      <c r="P196" s="140" t="s">
        <v>44</v>
      </c>
      <c r="Q196" s="141"/>
      <c r="R196" s="141"/>
      <c r="S196" s="136"/>
      <c r="T196" s="140" t="s">
        <v>45</v>
      </c>
      <c r="U196" s="141"/>
      <c r="V196" s="141"/>
      <c r="W196" s="136"/>
      <c r="X196" s="22">
        <v>2</v>
      </c>
      <c r="Y196" s="140" t="s">
        <v>44</v>
      </c>
      <c r="Z196" s="141"/>
      <c r="AA196" s="141"/>
      <c r="AB196" s="136"/>
      <c r="AC196" s="140" t="s">
        <v>45</v>
      </c>
      <c r="AD196" s="141"/>
      <c r="AE196" s="141"/>
      <c r="AF196" s="136"/>
      <c r="AG196" s="140" t="s">
        <v>46</v>
      </c>
      <c r="AH196" s="141"/>
      <c r="AI196" s="141"/>
      <c r="AJ196" s="140" t="s">
        <v>47</v>
      </c>
      <c r="AK196" s="141"/>
      <c r="AL196" s="136"/>
      <c r="AM196" s="26"/>
      <c r="AN196" s="26"/>
      <c r="AO196" s="26"/>
      <c r="AP196" s="26"/>
      <c r="AQ196" s="26"/>
      <c r="AR196" s="26"/>
      <c r="AS196" s="26"/>
      <c r="AT196" s="26"/>
      <c r="AU196" s="26"/>
      <c r="AV196" s="26"/>
      <c r="AW196" s="26"/>
      <c r="AX196" s="51" t="s">
        <v>94</v>
      </c>
      <c r="AY196" s="51"/>
      <c r="AZ196" s="51"/>
      <c r="BA196" s="50">
        <f>AY196*AZ196</f>
        <v>0</v>
      </c>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4"/>
      <c r="CJ196" s="24"/>
      <c r="CK196" s="24"/>
      <c r="CL196" s="24"/>
      <c r="CM196" s="24"/>
      <c r="CN196" s="24"/>
      <c r="CO196" s="24"/>
      <c r="CP196" s="24"/>
      <c r="CQ196" s="24"/>
      <c r="CR196" s="24"/>
      <c r="CS196" s="24"/>
      <c r="CT196" s="24"/>
      <c r="CU196" s="24"/>
      <c r="CV196" s="24"/>
      <c r="CW196" s="24"/>
      <c r="CX196" s="24"/>
      <c r="CY196" s="24"/>
      <c r="CZ196" s="24"/>
      <c r="DA196" s="24"/>
      <c r="DB196" s="24"/>
      <c r="DC196" s="24"/>
      <c r="DD196" s="24"/>
      <c r="DE196" s="24"/>
      <c r="DF196" s="24"/>
      <c r="DG196" s="24"/>
      <c r="DH196" s="24"/>
      <c r="DI196" s="24"/>
      <c r="DJ196" s="24"/>
      <c r="DK196" s="24"/>
      <c r="DL196" s="24"/>
      <c r="DM196" s="24"/>
      <c r="DN196" s="24"/>
      <c r="DO196" s="24"/>
      <c r="DP196" s="24"/>
      <c r="DQ196" s="24"/>
      <c r="DR196" s="24"/>
      <c r="DS196" s="24"/>
      <c r="DT196" s="24"/>
      <c r="DU196" s="24"/>
      <c r="DV196" s="24"/>
      <c r="DW196" s="24"/>
      <c r="DX196" s="24"/>
      <c r="DY196" s="24"/>
      <c r="DZ196" s="24"/>
      <c r="EA196" s="24"/>
      <c r="EB196" s="24"/>
      <c r="EC196" s="24"/>
      <c r="ED196" s="24"/>
      <c r="EE196" s="24"/>
      <c r="EF196" s="24"/>
      <c r="EG196" s="24"/>
      <c r="EH196" s="24"/>
      <c r="EI196" s="24"/>
      <c r="EJ196" s="24"/>
      <c r="EK196" s="24"/>
      <c r="EL196" s="24"/>
      <c r="EM196" s="24"/>
      <c r="EN196" s="24"/>
      <c r="EO196" s="24"/>
      <c r="EP196" s="24"/>
      <c r="EQ196" s="24"/>
      <c r="ER196" s="24"/>
      <c r="ES196" s="24"/>
      <c r="ET196" s="24"/>
      <c r="EU196" s="24"/>
      <c r="EV196" s="24"/>
      <c r="EW196" s="24"/>
      <c r="EX196" s="24"/>
      <c r="EY196" s="24"/>
      <c r="EZ196" s="24"/>
      <c r="FA196" s="24"/>
      <c r="FB196" s="24"/>
      <c r="FC196" s="24"/>
      <c r="FD196" s="24"/>
      <c r="FE196" s="24"/>
      <c r="FF196" s="24"/>
      <c r="FG196" s="24"/>
      <c r="FH196" s="24"/>
      <c r="FI196" s="24"/>
      <c r="FJ196" s="24"/>
      <c r="FK196" s="24"/>
      <c r="FL196" s="24"/>
      <c r="FM196" s="24"/>
      <c r="FN196" s="24"/>
      <c r="FO196" s="24"/>
      <c r="FP196" s="24"/>
      <c r="FQ196" s="24"/>
      <c r="FR196" s="24"/>
      <c r="FS196" s="24"/>
      <c r="FT196" s="24"/>
      <c r="FU196" s="24"/>
      <c r="FV196" s="24"/>
      <c r="FW196" s="24"/>
      <c r="FX196" s="24"/>
      <c r="FY196" s="24"/>
      <c r="FZ196" s="24"/>
      <c r="GA196" s="24"/>
      <c r="GB196" s="24"/>
      <c r="GC196" s="24"/>
      <c r="GD196" s="24"/>
      <c r="GE196" s="24"/>
      <c r="GF196" s="24"/>
      <c r="GG196" s="24"/>
      <c r="GH196" s="24"/>
      <c r="GI196" s="24"/>
      <c r="GJ196" s="24"/>
      <c r="GK196" s="24"/>
      <c r="GL196" s="24"/>
      <c r="GM196" s="24"/>
      <c r="GN196" s="24"/>
      <c r="GO196" s="24"/>
      <c r="GP196" s="24"/>
      <c r="GQ196" s="24"/>
    </row>
    <row r="197" spans="2:199" x14ac:dyDescent="0.25">
      <c r="B197" s="83"/>
      <c r="C197" s="120"/>
      <c r="D197" s="83"/>
      <c r="E197" s="121"/>
      <c r="F197" s="121"/>
      <c r="G197" s="121"/>
      <c r="H197" s="122"/>
      <c r="I197" s="83"/>
      <c r="J197" s="121"/>
      <c r="K197" s="121"/>
      <c r="L197" s="121"/>
      <c r="M197" s="121"/>
      <c r="N197" s="122"/>
      <c r="O197" s="20" t="s">
        <v>48</v>
      </c>
      <c r="P197" s="85"/>
      <c r="Q197" s="86"/>
      <c r="R197" s="86"/>
      <c r="S197" s="87"/>
      <c r="T197" s="85"/>
      <c r="U197" s="86"/>
      <c r="V197" s="86"/>
      <c r="W197" s="87"/>
      <c r="X197" s="20" t="s">
        <v>49</v>
      </c>
      <c r="Y197" s="85"/>
      <c r="Z197" s="86"/>
      <c r="AA197" s="86"/>
      <c r="AB197" s="87"/>
      <c r="AC197" s="85"/>
      <c r="AD197" s="255"/>
      <c r="AE197" s="255"/>
      <c r="AF197" s="256"/>
      <c r="AG197" s="83"/>
      <c r="AH197" s="84"/>
      <c r="AI197" s="84"/>
      <c r="AJ197" s="85"/>
      <c r="AK197" s="86"/>
      <c r="AL197" s="87"/>
      <c r="AM197" s="26"/>
      <c r="AN197" s="26"/>
      <c r="AO197" s="26"/>
      <c r="AP197" s="26"/>
      <c r="AQ197" s="26"/>
      <c r="AR197" s="26"/>
      <c r="AS197" s="26"/>
      <c r="AT197" s="26"/>
      <c r="AU197" s="26"/>
      <c r="AV197" s="26"/>
      <c r="AW197" s="26"/>
      <c r="AX197" s="51" t="s">
        <v>95</v>
      </c>
      <c r="AY197" s="51"/>
      <c r="AZ197" s="51"/>
      <c r="BA197" s="50">
        <f>AY197*AZ197</f>
        <v>0</v>
      </c>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4"/>
      <c r="CJ197" s="24"/>
      <c r="CK197" s="24"/>
      <c r="CL197" s="24"/>
      <c r="CM197" s="24"/>
      <c r="CN197" s="24"/>
      <c r="CO197" s="24"/>
      <c r="CP197" s="24"/>
      <c r="CQ197" s="24"/>
      <c r="CR197" s="24"/>
      <c r="CS197" s="24"/>
      <c r="CT197" s="24"/>
      <c r="CU197" s="24"/>
      <c r="CV197" s="24"/>
      <c r="CW197" s="24"/>
      <c r="CX197" s="24"/>
      <c r="CY197" s="24"/>
      <c r="CZ197" s="24"/>
      <c r="DA197" s="24"/>
      <c r="DB197" s="24"/>
      <c r="DC197" s="24"/>
      <c r="DD197" s="24"/>
      <c r="DE197" s="24"/>
      <c r="DF197" s="24"/>
      <c r="DG197" s="24"/>
      <c r="DH197" s="24"/>
      <c r="DI197" s="24"/>
      <c r="DJ197" s="24"/>
      <c r="DK197" s="24"/>
      <c r="DL197" s="24"/>
      <c r="DM197" s="24"/>
      <c r="DN197" s="24"/>
      <c r="DO197" s="24"/>
      <c r="DP197" s="24"/>
      <c r="DQ197" s="24"/>
      <c r="DR197" s="24"/>
      <c r="DS197" s="24"/>
      <c r="DT197" s="24"/>
      <c r="DU197" s="24"/>
      <c r="DV197" s="24"/>
      <c r="DW197" s="24"/>
      <c r="DX197" s="24"/>
      <c r="DY197" s="24"/>
      <c r="DZ197" s="24"/>
      <c r="EA197" s="24"/>
      <c r="EB197" s="24"/>
      <c r="EC197" s="24"/>
      <c r="ED197" s="24"/>
      <c r="EE197" s="24"/>
      <c r="EF197" s="24"/>
      <c r="EG197" s="24"/>
      <c r="EH197" s="24"/>
      <c r="EI197" s="24"/>
      <c r="EJ197" s="24"/>
      <c r="EK197" s="24"/>
      <c r="EL197" s="24"/>
      <c r="EM197" s="24"/>
      <c r="EN197" s="24"/>
      <c r="EO197" s="24"/>
      <c r="EP197" s="24"/>
      <c r="EQ197" s="24"/>
      <c r="ER197" s="24"/>
      <c r="ES197" s="24"/>
      <c r="ET197" s="24"/>
      <c r="EU197" s="24"/>
      <c r="EV197" s="24"/>
      <c r="EW197" s="24"/>
      <c r="EX197" s="24"/>
      <c r="EY197" s="24"/>
      <c r="EZ197" s="24"/>
      <c r="FA197" s="24"/>
      <c r="FB197" s="24"/>
      <c r="FC197" s="24"/>
      <c r="FD197" s="24"/>
      <c r="FE197" s="24"/>
      <c r="FF197" s="24"/>
      <c r="FG197" s="24"/>
      <c r="FH197" s="24"/>
      <c r="FI197" s="24"/>
      <c r="FJ197" s="24"/>
      <c r="FK197" s="24"/>
      <c r="FL197" s="24"/>
      <c r="FM197" s="24"/>
      <c r="FN197" s="24"/>
      <c r="FO197" s="24"/>
      <c r="FP197" s="24"/>
      <c r="FQ197" s="24"/>
      <c r="FR197" s="24"/>
      <c r="FS197" s="24"/>
      <c r="FT197" s="24"/>
      <c r="FU197" s="24"/>
      <c r="FV197" s="24"/>
      <c r="FW197" s="24"/>
      <c r="FX197" s="24"/>
      <c r="FY197" s="24"/>
      <c r="FZ197" s="24"/>
      <c r="GA197" s="24"/>
      <c r="GB197" s="24"/>
      <c r="GC197" s="24"/>
      <c r="GD197" s="24"/>
      <c r="GE197" s="24"/>
      <c r="GF197" s="24"/>
      <c r="GG197" s="24"/>
      <c r="GH197" s="24"/>
      <c r="GI197" s="24"/>
      <c r="GJ197" s="24"/>
      <c r="GK197" s="24"/>
      <c r="GL197" s="24"/>
      <c r="GM197" s="24"/>
      <c r="GN197" s="24"/>
      <c r="GO197" s="24"/>
      <c r="GP197" s="24"/>
      <c r="GQ197" s="24"/>
    </row>
    <row r="198" spans="2:199" x14ac:dyDescent="0.25">
      <c r="B198" s="83"/>
      <c r="C198" s="120"/>
      <c r="D198" s="83"/>
      <c r="E198" s="121"/>
      <c r="F198" s="121"/>
      <c r="G198" s="121"/>
      <c r="H198" s="122"/>
      <c r="I198" s="83"/>
      <c r="J198" s="121"/>
      <c r="K198" s="121"/>
      <c r="L198" s="121"/>
      <c r="M198" s="121"/>
      <c r="N198" s="122"/>
      <c r="O198" s="20" t="s">
        <v>52</v>
      </c>
      <c r="P198" s="85"/>
      <c r="Q198" s="86"/>
      <c r="R198" s="86"/>
      <c r="S198" s="87"/>
      <c r="T198" s="85"/>
      <c r="U198" s="86"/>
      <c r="V198" s="86"/>
      <c r="W198" s="87"/>
      <c r="X198" s="20" t="s">
        <v>51</v>
      </c>
      <c r="Y198" s="85"/>
      <c r="Z198" s="86"/>
      <c r="AA198" s="86"/>
      <c r="AB198" s="87"/>
      <c r="AC198" s="85"/>
      <c r="AD198" s="255"/>
      <c r="AE198" s="255"/>
      <c r="AF198" s="256"/>
      <c r="AG198" s="83"/>
      <c r="AH198" s="84"/>
      <c r="AI198" s="84"/>
      <c r="AJ198" s="85"/>
      <c r="AK198" s="86"/>
      <c r="AL198" s="87"/>
      <c r="AM198" s="26"/>
      <c r="AN198" s="26"/>
      <c r="AO198" s="26"/>
      <c r="AP198" s="26"/>
      <c r="AQ198" s="26"/>
      <c r="AR198" s="26"/>
      <c r="AS198" s="26"/>
      <c r="AT198" s="26"/>
      <c r="AU198" s="26"/>
      <c r="AV198" s="26"/>
      <c r="AW198" s="26"/>
      <c r="AX198" s="51" t="s">
        <v>132</v>
      </c>
      <c r="AY198" s="51"/>
      <c r="AZ198" s="51"/>
      <c r="BA198" s="50">
        <f>AY198*AZ198</f>
        <v>0</v>
      </c>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4"/>
      <c r="CJ198" s="24"/>
      <c r="CK198" s="24"/>
      <c r="CL198" s="24"/>
      <c r="CM198" s="24"/>
      <c r="CN198" s="24"/>
      <c r="CO198" s="24"/>
      <c r="CP198" s="24"/>
      <c r="CQ198" s="24"/>
      <c r="CR198" s="24"/>
      <c r="CS198" s="24"/>
      <c r="CT198" s="24"/>
      <c r="CU198" s="24"/>
      <c r="CV198" s="24"/>
      <c r="CW198" s="24"/>
      <c r="CX198" s="24"/>
      <c r="CY198" s="24"/>
      <c r="CZ198" s="24"/>
      <c r="DA198" s="24"/>
      <c r="DB198" s="24"/>
      <c r="DC198" s="24"/>
      <c r="DD198" s="24"/>
      <c r="DE198" s="24"/>
      <c r="DF198" s="24"/>
      <c r="DG198" s="24"/>
      <c r="DH198" s="24"/>
      <c r="DI198" s="24"/>
      <c r="DJ198" s="24"/>
      <c r="DK198" s="24"/>
      <c r="DL198" s="24"/>
      <c r="DM198" s="24"/>
      <c r="DN198" s="24"/>
      <c r="DO198" s="24"/>
      <c r="DP198" s="24"/>
      <c r="DQ198" s="24"/>
      <c r="DR198" s="24"/>
      <c r="DS198" s="24"/>
      <c r="DT198" s="24"/>
      <c r="DU198" s="24"/>
      <c r="DV198" s="24"/>
      <c r="DW198" s="24"/>
      <c r="DX198" s="24"/>
      <c r="DY198" s="24"/>
      <c r="DZ198" s="24"/>
      <c r="EA198" s="24"/>
      <c r="EB198" s="24"/>
      <c r="EC198" s="24"/>
      <c r="ED198" s="24"/>
      <c r="EE198" s="24"/>
      <c r="EF198" s="24"/>
      <c r="EG198" s="24"/>
      <c r="EH198" s="24"/>
      <c r="EI198" s="24"/>
      <c r="EJ198" s="24"/>
      <c r="EK198" s="24"/>
      <c r="EL198" s="24"/>
      <c r="EM198" s="24"/>
      <c r="EN198" s="24"/>
      <c r="EO198" s="24"/>
      <c r="EP198" s="24"/>
      <c r="EQ198" s="24"/>
      <c r="ER198" s="24"/>
      <c r="ES198" s="24"/>
      <c r="ET198" s="24"/>
      <c r="EU198" s="24"/>
      <c r="EV198" s="24"/>
      <c r="EW198" s="24"/>
      <c r="EX198" s="24"/>
      <c r="EY198" s="24"/>
      <c r="EZ198" s="24"/>
      <c r="FA198" s="24"/>
      <c r="FB198" s="24"/>
      <c r="FC198" s="24"/>
      <c r="FD198" s="24"/>
      <c r="FE198" s="24"/>
      <c r="FF198" s="24"/>
      <c r="FG198" s="24"/>
      <c r="FH198" s="24"/>
      <c r="FI198" s="24"/>
      <c r="FJ198" s="24"/>
      <c r="FK198" s="24"/>
      <c r="FL198" s="24"/>
      <c r="FM198" s="24"/>
      <c r="FN198" s="24"/>
      <c r="FO198" s="24"/>
      <c r="FP198" s="24"/>
      <c r="FQ198" s="24"/>
      <c r="FR198" s="24"/>
      <c r="FS198" s="24"/>
      <c r="FT198" s="24"/>
      <c r="FU198" s="24"/>
      <c r="FV198" s="24"/>
      <c r="FW198" s="24"/>
      <c r="FX198" s="24"/>
      <c r="FY198" s="24"/>
      <c r="FZ198" s="24"/>
      <c r="GA198" s="24"/>
      <c r="GB198" s="24"/>
      <c r="GC198" s="24"/>
      <c r="GD198" s="24"/>
      <c r="GE198" s="24"/>
      <c r="GF198" s="24"/>
      <c r="GG198" s="24"/>
      <c r="GH198" s="24"/>
      <c r="GI198" s="24"/>
      <c r="GJ198" s="24"/>
      <c r="GK198" s="24"/>
      <c r="GL198" s="24"/>
      <c r="GM198" s="24"/>
      <c r="GN198" s="24"/>
      <c r="GO198" s="24"/>
      <c r="GP198" s="24"/>
      <c r="GQ198" s="24"/>
    </row>
    <row r="199" spans="2:199" x14ac:dyDescent="0.25">
      <c r="B199" s="83"/>
      <c r="C199" s="120"/>
      <c r="D199" s="83"/>
      <c r="E199" s="121"/>
      <c r="F199" s="121"/>
      <c r="G199" s="121"/>
      <c r="H199" s="122"/>
      <c r="I199" s="83"/>
      <c r="J199" s="121"/>
      <c r="K199" s="121"/>
      <c r="L199" s="121"/>
      <c r="M199" s="121"/>
      <c r="N199" s="122"/>
      <c r="O199" s="20" t="s">
        <v>50</v>
      </c>
      <c r="P199" s="85"/>
      <c r="Q199" s="86"/>
      <c r="R199" s="86"/>
      <c r="S199" s="87"/>
      <c r="T199" s="85"/>
      <c r="U199" s="86"/>
      <c r="V199" s="86"/>
      <c r="W199" s="87"/>
      <c r="X199" s="20" t="s">
        <v>53</v>
      </c>
      <c r="Y199" s="85"/>
      <c r="Z199" s="86"/>
      <c r="AA199" s="86"/>
      <c r="AB199" s="87"/>
      <c r="AC199" s="85"/>
      <c r="AD199" s="255"/>
      <c r="AE199" s="255"/>
      <c r="AF199" s="256"/>
      <c r="AG199" s="83"/>
      <c r="AH199" s="84"/>
      <c r="AI199" s="84"/>
      <c r="AJ199" s="85"/>
      <c r="AK199" s="86"/>
      <c r="AL199" s="87"/>
      <c r="AM199" s="26"/>
      <c r="AN199" s="26"/>
      <c r="AO199" s="26"/>
      <c r="AP199" s="26"/>
      <c r="AQ199" s="26"/>
      <c r="AR199" s="26"/>
      <c r="AS199" s="26"/>
      <c r="AT199" s="26"/>
      <c r="AU199" s="26"/>
      <c r="AV199" s="26"/>
      <c r="AW199" s="26"/>
      <c r="AX199" s="51" t="s">
        <v>97</v>
      </c>
      <c r="AY199" s="51"/>
      <c r="AZ199" s="51"/>
      <c r="BA199" s="50">
        <f>AY199*AZ199</f>
        <v>0</v>
      </c>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4"/>
      <c r="CJ199" s="24"/>
      <c r="CK199" s="24"/>
      <c r="CL199" s="24"/>
      <c r="CM199" s="24"/>
      <c r="CN199" s="24"/>
      <c r="CO199" s="24"/>
      <c r="CP199" s="24"/>
      <c r="CQ199" s="24"/>
      <c r="CR199" s="24"/>
      <c r="CS199" s="24"/>
      <c r="CT199" s="24"/>
      <c r="CU199" s="24"/>
      <c r="CV199" s="24"/>
      <c r="CW199" s="24"/>
      <c r="CX199" s="24"/>
      <c r="CY199" s="24"/>
      <c r="CZ199" s="24"/>
      <c r="DA199" s="24"/>
      <c r="DB199" s="24"/>
      <c r="DC199" s="24"/>
      <c r="DD199" s="24"/>
      <c r="DE199" s="24"/>
      <c r="DF199" s="24"/>
      <c r="DG199" s="24"/>
      <c r="DH199" s="24"/>
      <c r="DI199" s="24"/>
      <c r="DJ199" s="24"/>
      <c r="DK199" s="24"/>
      <c r="DL199" s="24"/>
      <c r="DM199" s="24"/>
      <c r="DN199" s="24"/>
      <c r="DO199" s="24"/>
      <c r="DP199" s="24"/>
      <c r="DQ199" s="24"/>
      <c r="DR199" s="24"/>
      <c r="DS199" s="24"/>
      <c r="DT199" s="24"/>
      <c r="DU199" s="24"/>
      <c r="DV199" s="24"/>
      <c r="DW199" s="24"/>
      <c r="DX199" s="24"/>
      <c r="DY199" s="24"/>
      <c r="DZ199" s="24"/>
      <c r="EA199" s="24"/>
      <c r="EB199" s="24"/>
      <c r="EC199" s="24"/>
      <c r="ED199" s="24"/>
      <c r="EE199" s="24"/>
      <c r="EF199" s="24"/>
      <c r="EG199" s="24"/>
      <c r="EH199" s="24"/>
      <c r="EI199" s="24"/>
      <c r="EJ199" s="24"/>
      <c r="EK199" s="24"/>
      <c r="EL199" s="24"/>
      <c r="EM199" s="24"/>
      <c r="EN199" s="24"/>
      <c r="EO199" s="24"/>
      <c r="EP199" s="24"/>
      <c r="EQ199" s="24"/>
      <c r="ER199" s="24"/>
      <c r="ES199" s="24"/>
      <c r="ET199" s="24"/>
      <c r="EU199" s="24"/>
      <c r="EV199" s="24"/>
      <c r="EW199" s="24"/>
      <c r="EX199" s="24"/>
      <c r="EY199" s="24"/>
      <c r="EZ199" s="24"/>
      <c r="FA199" s="24"/>
      <c r="FB199" s="24"/>
      <c r="FC199" s="24"/>
      <c r="FD199" s="24"/>
      <c r="FE199" s="24"/>
      <c r="FF199" s="24"/>
      <c r="FG199" s="24"/>
      <c r="FH199" s="24"/>
      <c r="FI199" s="24"/>
      <c r="FJ199" s="24"/>
      <c r="FK199" s="24"/>
      <c r="FL199" s="24"/>
      <c r="FM199" s="24"/>
      <c r="FN199" s="24"/>
      <c r="FO199" s="24"/>
      <c r="FP199" s="24"/>
      <c r="FQ199" s="24"/>
      <c r="FR199" s="24"/>
      <c r="FS199" s="24"/>
      <c r="FT199" s="24"/>
      <c r="FU199" s="24"/>
      <c r="FV199" s="24"/>
      <c r="FW199" s="24"/>
      <c r="FX199" s="24"/>
      <c r="FY199" s="24"/>
      <c r="FZ199" s="24"/>
      <c r="GA199" s="24"/>
      <c r="GB199" s="24"/>
      <c r="GC199" s="24"/>
      <c r="GD199" s="24"/>
      <c r="GE199" s="24"/>
      <c r="GF199" s="24"/>
      <c r="GG199" s="24"/>
      <c r="GH199" s="24"/>
      <c r="GI199" s="24"/>
      <c r="GJ199" s="24"/>
      <c r="GK199" s="24"/>
      <c r="GL199" s="24"/>
      <c r="GM199" s="24"/>
      <c r="GN199" s="24"/>
      <c r="GO199" s="24"/>
      <c r="GP199" s="24"/>
      <c r="GQ199" s="24"/>
    </row>
    <row r="200" spans="2:199" x14ac:dyDescent="0.25">
      <c r="B200" s="123" t="s">
        <v>54</v>
      </c>
      <c r="C200" s="124"/>
      <c r="D200" s="125"/>
      <c r="E200" s="126"/>
      <c r="F200" s="127"/>
      <c r="G200" s="128"/>
      <c r="H200" s="123" t="s">
        <v>55</v>
      </c>
      <c r="I200" s="124"/>
      <c r="J200" s="129"/>
      <c r="K200" s="127"/>
      <c r="L200" s="127"/>
      <c r="M200" s="127"/>
      <c r="N200" s="128"/>
      <c r="O200" s="130"/>
      <c r="P200" s="131"/>
      <c r="Q200" s="131"/>
      <c r="R200" s="131"/>
      <c r="S200" s="131"/>
      <c r="T200" s="132"/>
      <c r="U200" s="133"/>
      <c r="V200" s="133"/>
      <c r="W200" s="134"/>
      <c r="X200" s="20" t="s">
        <v>56</v>
      </c>
      <c r="Y200" s="85"/>
      <c r="Z200" s="86"/>
      <c r="AA200" s="86"/>
      <c r="AB200" s="87"/>
      <c r="AC200" s="85"/>
      <c r="AD200" s="86"/>
      <c r="AE200" s="86"/>
      <c r="AF200" s="87"/>
      <c r="AG200" s="83"/>
      <c r="AH200" s="84"/>
      <c r="AI200" s="84"/>
      <c r="AJ200" s="85"/>
      <c r="AK200" s="86"/>
      <c r="AL200" s="87"/>
      <c r="AM200" s="26"/>
      <c r="AN200" s="26"/>
      <c r="AO200" s="26"/>
      <c r="AP200" s="26"/>
      <c r="AQ200" s="26"/>
      <c r="AR200" s="26"/>
      <c r="AS200" s="26"/>
      <c r="AT200" s="26"/>
      <c r="AU200" s="26"/>
      <c r="AV200" s="26"/>
      <c r="AW200" s="26"/>
      <c r="AX200" s="51" t="s">
        <v>98</v>
      </c>
      <c r="AY200" s="51"/>
      <c r="AZ200" s="51"/>
      <c r="BA200" s="50">
        <f>AY200*AZ200</f>
        <v>0</v>
      </c>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4"/>
      <c r="CJ200" s="24"/>
      <c r="CK200" s="24"/>
      <c r="CL200" s="24"/>
      <c r="CM200" s="24"/>
      <c r="CN200" s="24"/>
      <c r="CO200" s="24"/>
      <c r="CP200" s="24"/>
      <c r="CQ200" s="24"/>
      <c r="CR200" s="24"/>
      <c r="CS200" s="24"/>
      <c r="CT200" s="24"/>
      <c r="CU200" s="24"/>
      <c r="CV200" s="24"/>
      <c r="CW200" s="24"/>
      <c r="CX200" s="24"/>
      <c r="CY200" s="24"/>
      <c r="CZ200" s="24"/>
      <c r="DA200" s="24"/>
      <c r="DB200" s="24"/>
      <c r="DC200" s="24"/>
      <c r="DD200" s="24"/>
      <c r="DE200" s="24"/>
      <c r="DF200" s="24"/>
      <c r="DG200" s="24"/>
      <c r="DH200" s="24"/>
      <c r="DI200" s="24"/>
      <c r="DJ200" s="24"/>
      <c r="DK200" s="24"/>
      <c r="DL200" s="24"/>
      <c r="DM200" s="24"/>
      <c r="DN200" s="24"/>
      <c r="DO200" s="24"/>
      <c r="DP200" s="24"/>
      <c r="DQ200" s="24"/>
      <c r="DR200" s="24"/>
      <c r="DS200" s="24"/>
      <c r="DT200" s="24"/>
      <c r="DU200" s="24"/>
      <c r="DV200" s="24"/>
      <c r="DW200" s="24"/>
      <c r="DX200" s="24"/>
      <c r="DY200" s="24"/>
      <c r="DZ200" s="24"/>
      <c r="EA200" s="24"/>
      <c r="EB200" s="24"/>
      <c r="EC200" s="24"/>
      <c r="ED200" s="24"/>
      <c r="EE200" s="24"/>
      <c r="EF200" s="24"/>
      <c r="EG200" s="24"/>
      <c r="EH200" s="24"/>
      <c r="EI200" s="24"/>
      <c r="EJ200" s="24"/>
      <c r="EK200" s="24"/>
      <c r="EL200" s="24"/>
      <c r="EM200" s="24"/>
      <c r="EN200" s="24"/>
      <c r="EO200" s="24"/>
      <c r="EP200" s="24"/>
      <c r="EQ200" s="24"/>
      <c r="ER200" s="24"/>
      <c r="ES200" s="24"/>
      <c r="ET200" s="24"/>
      <c r="EU200" s="24"/>
      <c r="EV200" s="24"/>
      <c r="EW200" s="24"/>
      <c r="EX200" s="24"/>
      <c r="EY200" s="24"/>
      <c r="EZ200" s="24"/>
      <c r="FA200" s="24"/>
      <c r="FB200" s="24"/>
      <c r="FC200" s="24"/>
      <c r="FD200" s="24"/>
      <c r="FE200" s="24"/>
      <c r="FF200" s="24"/>
      <c r="FG200" s="24"/>
      <c r="FH200" s="24"/>
      <c r="FI200" s="24"/>
      <c r="FJ200" s="24"/>
      <c r="FK200" s="24"/>
      <c r="FL200" s="24"/>
      <c r="FM200" s="24"/>
      <c r="FN200" s="24"/>
      <c r="FO200" s="24"/>
      <c r="FP200" s="24"/>
      <c r="FQ200" s="24"/>
      <c r="FR200" s="24"/>
      <c r="FS200" s="24"/>
      <c r="FT200" s="24"/>
      <c r="FU200" s="24"/>
      <c r="FV200" s="24"/>
      <c r="FW200" s="24"/>
      <c r="FX200" s="24"/>
      <c r="FY200" s="24"/>
      <c r="FZ200" s="24"/>
      <c r="GA200" s="24"/>
      <c r="GB200" s="24"/>
      <c r="GC200" s="24"/>
      <c r="GD200" s="24"/>
      <c r="GE200" s="24"/>
      <c r="GF200" s="24"/>
      <c r="GG200" s="24"/>
      <c r="GH200" s="24"/>
      <c r="GI200" s="24"/>
      <c r="GJ200" s="24"/>
      <c r="GK200" s="24"/>
      <c r="GL200" s="24"/>
      <c r="GM200" s="24"/>
      <c r="GN200" s="24"/>
      <c r="GO200" s="24"/>
      <c r="GP200" s="24"/>
      <c r="GQ200" s="24"/>
    </row>
    <row r="201" spans="2:199" ht="13.8" thickBot="1" x14ac:dyDescent="0.3">
      <c r="B201" s="3"/>
      <c r="C201" s="90" t="s">
        <v>143</v>
      </c>
      <c r="D201" s="91"/>
      <c r="E201" s="3"/>
      <c r="F201" s="47" t="s">
        <v>146</v>
      </c>
      <c r="G201" s="45"/>
      <c r="H201" s="3"/>
      <c r="I201" s="90" t="s">
        <v>145</v>
      </c>
      <c r="J201" s="92"/>
      <c r="K201" s="3"/>
      <c r="L201" s="90" t="s">
        <v>147</v>
      </c>
      <c r="M201" s="181"/>
      <c r="N201" s="91"/>
      <c r="O201" s="21" t="s">
        <v>57</v>
      </c>
      <c r="P201" s="96">
        <f>B201*0.33+E201*0.58</f>
        <v>0</v>
      </c>
      <c r="Q201" s="97"/>
      <c r="R201" s="97"/>
      <c r="S201" s="98"/>
      <c r="T201" s="96">
        <f>H201*0.33+K201*0.58</f>
        <v>0</v>
      </c>
      <c r="U201" s="99"/>
      <c r="V201" s="99"/>
      <c r="W201" s="100"/>
      <c r="X201" s="21" t="s">
        <v>21</v>
      </c>
      <c r="Y201" s="101">
        <f>SUM(Y197:AB200)</f>
        <v>0</v>
      </c>
      <c r="Z201" s="102"/>
      <c r="AA201" s="102"/>
      <c r="AB201" s="103"/>
      <c r="AC201" s="101">
        <f>SUM(AC197:AF200)</f>
        <v>0</v>
      </c>
      <c r="AD201" s="109"/>
      <c r="AE201" s="109"/>
      <c r="AF201" s="110"/>
      <c r="AG201" s="107"/>
      <c r="AH201" s="108"/>
      <c r="AI201" s="108"/>
      <c r="AJ201" s="101">
        <f>SUM(AJ197:AL200)</f>
        <v>0</v>
      </c>
      <c r="AK201" s="109"/>
      <c r="AL201" s="110"/>
      <c r="AM201" s="26"/>
      <c r="AN201" s="26"/>
      <c r="AO201" s="26"/>
      <c r="AP201" s="26"/>
      <c r="AQ201" s="26"/>
      <c r="AR201" s="26"/>
      <c r="AS201" s="26"/>
      <c r="AT201" s="26"/>
      <c r="AU201" s="26"/>
      <c r="AV201" s="26"/>
      <c r="AW201" s="26"/>
      <c r="AX201" s="51"/>
      <c r="AY201" s="51" t="s">
        <v>130</v>
      </c>
      <c r="AZ201" s="51" t="s">
        <v>131</v>
      </c>
      <c r="BA201" s="50" t="s">
        <v>133</v>
      </c>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4"/>
      <c r="CJ201" s="24"/>
      <c r="CK201" s="24"/>
      <c r="CL201" s="24"/>
      <c r="CM201" s="24"/>
      <c r="CN201" s="24"/>
      <c r="CO201" s="24"/>
      <c r="CP201" s="24"/>
      <c r="CQ201" s="24"/>
      <c r="CR201" s="24"/>
      <c r="CS201" s="24"/>
      <c r="CT201" s="24"/>
      <c r="CU201" s="24"/>
      <c r="CV201" s="24"/>
      <c r="CW201" s="24"/>
      <c r="CX201" s="24"/>
      <c r="CY201" s="24"/>
      <c r="CZ201" s="24"/>
      <c r="DA201" s="24"/>
      <c r="DB201" s="24"/>
      <c r="DC201" s="24"/>
      <c r="DD201" s="24"/>
      <c r="DE201" s="24"/>
      <c r="DF201" s="24"/>
      <c r="DG201" s="24"/>
      <c r="DH201" s="24"/>
      <c r="DI201" s="24"/>
      <c r="DJ201" s="24"/>
      <c r="DK201" s="24"/>
      <c r="DL201" s="24"/>
      <c r="DM201" s="24"/>
      <c r="DN201" s="24"/>
      <c r="DO201" s="24"/>
      <c r="DP201" s="24"/>
      <c r="DQ201" s="24"/>
      <c r="DR201" s="24"/>
      <c r="DS201" s="24"/>
      <c r="DT201" s="24"/>
      <c r="DU201" s="24"/>
      <c r="DV201" s="24"/>
      <c r="DW201" s="24"/>
      <c r="DX201" s="24"/>
      <c r="DY201" s="24"/>
      <c r="DZ201" s="24"/>
      <c r="EA201" s="24"/>
      <c r="EB201" s="24"/>
      <c r="EC201" s="24"/>
      <c r="ED201" s="24"/>
      <c r="EE201" s="24"/>
      <c r="EF201" s="24"/>
      <c r="EG201" s="24"/>
      <c r="EH201" s="24"/>
      <c r="EI201" s="24"/>
      <c r="EJ201" s="24"/>
      <c r="EK201" s="24"/>
      <c r="EL201" s="24"/>
      <c r="EM201" s="24"/>
      <c r="EN201" s="24"/>
      <c r="EO201" s="24"/>
      <c r="EP201" s="24"/>
      <c r="EQ201" s="24"/>
      <c r="ER201" s="24"/>
      <c r="ES201" s="24"/>
      <c r="ET201" s="24"/>
      <c r="EU201" s="24"/>
      <c r="EV201" s="24"/>
      <c r="EW201" s="24"/>
      <c r="EX201" s="24"/>
      <c r="EY201" s="24"/>
      <c r="EZ201" s="24"/>
      <c r="FA201" s="24"/>
      <c r="FB201" s="24"/>
      <c r="FC201" s="24"/>
      <c r="FD201" s="24"/>
      <c r="FE201" s="24"/>
      <c r="FF201" s="24"/>
      <c r="FG201" s="24"/>
      <c r="FH201" s="24"/>
      <c r="FI201" s="24"/>
      <c r="FJ201" s="24"/>
      <c r="FK201" s="24"/>
      <c r="FL201" s="24"/>
      <c r="FM201" s="24"/>
      <c r="FN201" s="24"/>
      <c r="FO201" s="24"/>
      <c r="FP201" s="24"/>
      <c r="FQ201" s="24"/>
      <c r="FR201" s="24"/>
      <c r="FS201" s="24"/>
      <c r="FT201" s="24"/>
      <c r="FU201" s="24"/>
      <c r="FV201" s="24"/>
      <c r="FW201" s="24"/>
      <c r="FX201" s="24"/>
      <c r="FY201" s="24"/>
      <c r="FZ201" s="24"/>
      <c r="GA201" s="24"/>
      <c r="GB201" s="24"/>
      <c r="GC201" s="24"/>
      <c r="GD201" s="24"/>
      <c r="GE201" s="24"/>
      <c r="GF201" s="24"/>
      <c r="GG201" s="24"/>
      <c r="GH201" s="24"/>
      <c r="GI201" s="24"/>
      <c r="GJ201" s="24"/>
      <c r="GK201" s="24"/>
      <c r="GL201" s="24"/>
      <c r="GM201" s="24"/>
      <c r="GN201" s="24"/>
      <c r="GO201" s="24"/>
      <c r="GP201" s="24"/>
      <c r="GQ201" s="24"/>
    </row>
    <row r="202" spans="2:199" ht="13.8" thickTop="1" x14ac:dyDescent="0.25">
      <c r="B202" s="135" t="s">
        <v>115</v>
      </c>
      <c r="C202" s="136"/>
      <c r="D202" s="137" t="s">
        <v>70</v>
      </c>
      <c r="E202" s="138"/>
      <c r="F202" s="138"/>
      <c r="G202" s="138"/>
      <c r="H202" s="139"/>
      <c r="I202" s="138" t="s">
        <v>71</v>
      </c>
      <c r="J202" s="138"/>
      <c r="K202" s="138"/>
      <c r="L202" s="138"/>
      <c r="M202" s="138"/>
      <c r="N202" s="139"/>
      <c r="O202" s="23">
        <v>1</v>
      </c>
      <c r="P202" s="140" t="s">
        <v>44</v>
      </c>
      <c r="Q202" s="141"/>
      <c r="R202" s="141"/>
      <c r="S202" s="136"/>
      <c r="T202" s="140" t="s">
        <v>45</v>
      </c>
      <c r="U202" s="141"/>
      <c r="V202" s="141"/>
      <c r="W202" s="136"/>
      <c r="X202" s="22">
        <v>2</v>
      </c>
      <c r="Y202" s="140" t="s">
        <v>44</v>
      </c>
      <c r="Z202" s="141"/>
      <c r="AA202" s="141"/>
      <c r="AB202" s="136"/>
      <c r="AC202" s="140" t="s">
        <v>45</v>
      </c>
      <c r="AD202" s="141"/>
      <c r="AE202" s="141"/>
      <c r="AF202" s="136"/>
      <c r="AG202" s="140" t="s">
        <v>46</v>
      </c>
      <c r="AH202" s="141"/>
      <c r="AI202" s="141"/>
      <c r="AJ202" s="140" t="s">
        <v>47</v>
      </c>
      <c r="AK202" s="141"/>
      <c r="AL202" s="136"/>
      <c r="AM202" s="26"/>
      <c r="AN202" s="26"/>
      <c r="AO202" s="26"/>
      <c r="AP202" s="26"/>
      <c r="AQ202" s="26"/>
      <c r="AR202" s="26"/>
      <c r="AS202" s="26"/>
      <c r="AT202" s="26"/>
      <c r="AU202" s="26"/>
      <c r="AV202" s="26"/>
      <c r="AW202" s="26"/>
      <c r="AX202" s="51" t="s">
        <v>94</v>
      </c>
      <c r="AY202" s="51"/>
      <c r="AZ202" s="51"/>
      <c r="BA202" s="50">
        <f>AY202*AZ202</f>
        <v>0</v>
      </c>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4"/>
      <c r="CJ202" s="24"/>
      <c r="CK202" s="24"/>
      <c r="CL202" s="24"/>
      <c r="CM202" s="24"/>
      <c r="CN202" s="24"/>
      <c r="CO202" s="24"/>
      <c r="CP202" s="24"/>
      <c r="CQ202" s="24"/>
      <c r="CR202" s="24"/>
      <c r="CS202" s="24"/>
      <c r="CT202" s="24"/>
      <c r="CU202" s="24"/>
      <c r="CV202" s="24"/>
      <c r="CW202" s="24"/>
      <c r="CX202" s="24"/>
      <c r="CY202" s="24"/>
      <c r="CZ202" s="24"/>
      <c r="DA202" s="24"/>
      <c r="DB202" s="24"/>
      <c r="DC202" s="24"/>
      <c r="DD202" s="24"/>
      <c r="DE202" s="24"/>
      <c r="DF202" s="24"/>
      <c r="DG202" s="24"/>
      <c r="DH202" s="24"/>
      <c r="DI202" s="24"/>
      <c r="DJ202" s="24"/>
      <c r="DK202" s="24"/>
      <c r="DL202" s="24"/>
      <c r="DM202" s="24"/>
      <c r="DN202" s="24"/>
      <c r="DO202" s="24"/>
      <c r="DP202" s="24"/>
      <c r="DQ202" s="24"/>
      <c r="DR202" s="24"/>
      <c r="DS202" s="24"/>
      <c r="DT202" s="24"/>
      <c r="DU202" s="24"/>
      <c r="DV202" s="24"/>
      <c r="DW202" s="24"/>
      <c r="DX202" s="24"/>
      <c r="DY202" s="24"/>
      <c r="DZ202" s="24"/>
      <c r="EA202" s="24"/>
      <c r="EB202" s="24"/>
      <c r="EC202" s="24"/>
      <c r="ED202" s="24"/>
      <c r="EE202" s="24"/>
      <c r="EF202" s="24"/>
      <c r="EG202" s="24"/>
      <c r="EH202" s="24"/>
      <c r="EI202" s="24"/>
      <c r="EJ202" s="24"/>
      <c r="EK202" s="24"/>
      <c r="EL202" s="24"/>
      <c r="EM202" s="24"/>
      <c r="EN202" s="24"/>
      <c r="EO202" s="24"/>
      <c r="EP202" s="24"/>
      <c r="EQ202" s="24"/>
      <c r="ER202" s="24"/>
      <c r="ES202" s="24"/>
      <c r="ET202" s="24"/>
      <c r="EU202" s="24"/>
      <c r="EV202" s="24"/>
      <c r="EW202" s="24"/>
      <c r="EX202" s="24"/>
      <c r="EY202" s="24"/>
      <c r="EZ202" s="24"/>
      <c r="FA202" s="24"/>
      <c r="FB202" s="24"/>
      <c r="FC202" s="24"/>
      <c r="FD202" s="24"/>
      <c r="FE202" s="24"/>
      <c r="FF202" s="24"/>
      <c r="FG202" s="24"/>
      <c r="FH202" s="24"/>
      <c r="FI202" s="24"/>
      <c r="FJ202" s="24"/>
      <c r="FK202" s="24"/>
      <c r="FL202" s="24"/>
      <c r="FM202" s="24"/>
      <c r="FN202" s="24"/>
      <c r="FO202" s="24"/>
      <c r="FP202" s="24"/>
      <c r="FQ202" s="24"/>
      <c r="FR202" s="24"/>
      <c r="FS202" s="24"/>
      <c r="FT202" s="24"/>
      <c r="FU202" s="24"/>
      <c r="FV202" s="24"/>
      <c r="FW202" s="24"/>
      <c r="FX202" s="24"/>
      <c r="FY202" s="24"/>
      <c r="FZ202" s="24"/>
      <c r="GA202" s="24"/>
      <c r="GB202" s="24"/>
      <c r="GC202" s="24"/>
      <c r="GD202" s="24"/>
      <c r="GE202" s="24"/>
      <c r="GF202" s="24"/>
      <c r="GG202" s="24"/>
      <c r="GH202" s="24"/>
      <c r="GI202" s="24"/>
      <c r="GJ202" s="24"/>
      <c r="GK202" s="24"/>
      <c r="GL202" s="24"/>
      <c r="GM202" s="24"/>
      <c r="GN202" s="24"/>
      <c r="GO202" s="24"/>
      <c r="GP202" s="24"/>
      <c r="GQ202" s="24"/>
    </row>
    <row r="203" spans="2:199" x14ac:dyDescent="0.25">
      <c r="B203" s="83"/>
      <c r="C203" s="120"/>
      <c r="D203" s="83"/>
      <c r="E203" s="121"/>
      <c r="F203" s="121"/>
      <c r="G203" s="121"/>
      <c r="H203" s="122"/>
      <c r="I203" s="83"/>
      <c r="J203" s="121"/>
      <c r="K203" s="121"/>
      <c r="L203" s="121"/>
      <c r="M203" s="121"/>
      <c r="N203" s="122"/>
      <c r="O203" s="20" t="s">
        <v>48</v>
      </c>
      <c r="P203" s="85"/>
      <c r="Q203" s="86"/>
      <c r="R203" s="86"/>
      <c r="S203" s="87"/>
      <c r="T203" s="85"/>
      <c r="U203" s="86"/>
      <c r="V203" s="86"/>
      <c r="W203" s="87"/>
      <c r="X203" s="20" t="s">
        <v>49</v>
      </c>
      <c r="Y203" s="85"/>
      <c r="Z203" s="86"/>
      <c r="AA203" s="86"/>
      <c r="AB203" s="87"/>
      <c r="AC203" s="85"/>
      <c r="AD203" s="255"/>
      <c r="AE203" s="255"/>
      <c r="AF203" s="256"/>
      <c r="AG203" s="83"/>
      <c r="AH203" s="84"/>
      <c r="AI203" s="84"/>
      <c r="AJ203" s="85"/>
      <c r="AK203" s="86"/>
      <c r="AL203" s="87"/>
      <c r="AM203" s="26"/>
      <c r="AN203" s="26"/>
      <c r="AO203" s="26"/>
      <c r="AP203" s="26"/>
      <c r="AQ203" s="26"/>
      <c r="AR203" s="26"/>
      <c r="AS203" s="26"/>
      <c r="AT203" s="26"/>
      <c r="AU203" s="26"/>
      <c r="AV203" s="26"/>
      <c r="AW203" s="26"/>
      <c r="AX203" s="51" t="s">
        <v>95</v>
      </c>
      <c r="AY203" s="51"/>
      <c r="AZ203" s="51"/>
      <c r="BA203" s="50">
        <f>AY203*AZ203</f>
        <v>0</v>
      </c>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4"/>
      <c r="CJ203" s="24"/>
      <c r="CK203" s="24"/>
      <c r="CL203" s="24"/>
      <c r="CM203" s="24"/>
      <c r="CN203" s="24"/>
      <c r="CO203" s="24"/>
      <c r="CP203" s="24"/>
      <c r="CQ203" s="24"/>
      <c r="CR203" s="24"/>
      <c r="CS203" s="24"/>
      <c r="CT203" s="24"/>
      <c r="CU203" s="24"/>
      <c r="CV203" s="24"/>
      <c r="CW203" s="24"/>
      <c r="CX203" s="24"/>
      <c r="CY203" s="24"/>
      <c r="CZ203" s="24"/>
      <c r="DA203" s="24"/>
      <c r="DB203" s="24"/>
      <c r="DC203" s="24"/>
      <c r="DD203" s="24"/>
      <c r="DE203" s="24"/>
      <c r="DF203" s="24"/>
      <c r="DG203" s="24"/>
      <c r="DH203" s="24"/>
      <c r="DI203" s="24"/>
      <c r="DJ203" s="24"/>
      <c r="DK203" s="24"/>
      <c r="DL203" s="24"/>
      <c r="DM203" s="24"/>
      <c r="DN203" s="24"/>
      <c r="DO203" s="24"/>
      <c r="DP203" s="24"/>
      <c r="DQ203" s="24"/>
      <c r="DR203" s="24"/>
      <c r="DS203" s="24"/>
      <c r="DT203" s="24"/>
      <c r="DU203" s="24"/>
      <c r="DV203" s="24"/>
      <c r="DW203" s="24"/>
      <c r="DX203" s="24"/>
      <c r="DY203" s="24"/>
      <c r="DZ203" s="24"/>
      <c r="EA203" s="24"/>
      <c r="EB203" s="24"/>
      <c r="EC203" s="24"/>
      <c r="ED203" s="24"/>
      <c r="EE203" s="24"/>
      <c r="EF203" s="24"/>
      <c r="EG203" s="24"/>
      <c r="EH203" s="24"/>
      <c r="EI203" s="24"/>
      <c r="EJ203" s="24"/>
      <c r="EK203" s="24"/>
      <c r="EL203" s="24"/>
      <c r="EM203" s="24"/>
      <c r="EN203" s="24"/>
      <c r="EO203" s="24"/>
      <c r="EP203" s="24"/>
      <c r="EQ203" s="24"/>
      <c r="ER203" s="24"/>
      <c r="ES203" s="24"/>
      <c r="ET203" s="24"/>
      <c r="EU203" s="24"/>
      <c r="EV203" s="24"/>
      <c r="EW203" s="24"/>
      <c r="EX203" s="24"/>
      <c r="EY203" s="24"/>
      <c r="EZ203" s="24"/>
      <c r="FA203" s="24"/>
      <c r="FB203" s="24"/>
      <c r="FC203" s="24"/>
      <c r="FD203" s="24"/>
      <c r="FE203" s="24"/>
      <c r="FF203" s="24"/>
      <c r="FG203" s="24"/>
      <c r="FH203" s="24"/>
      <c r="FI203" s="24"/>
      <c r="FJ203" s="24"/>
      <c r="FK203" s="24"/>
      <c r="FL203" s="24"/>
      <c r="FM203" s="24"/>
      <c r="FN203" s="24"/>
      <c r="FO203" s="24"/>
      <c r="FP203" s="24"/>
      <c r="FQ203" s="24"/>
      <c r="FR203" s="24"/>
      <c r="FS203" s="24"/>
      <c r="FT203" s="24"/>
      <c r="FU203" s="24"/>
      <c r="FV203" s="24"/>
      <c r="FW203" s="24"/>
      <c r="FX203" s="24"/>
      <c r="FY203" s="24"/>
      <c r="FZ203" s="24"/>
      <c r="GA203" s="24"/>
      <c r="GB203" s="24"/>
      <c r="GC203" s="24"/>
      <c r="GD203" s="24"/>
      <c r="GE203" s="24"/>
      <c r="GF203" s="24"/>
      <c r="GG203" s="24"/>
      <c r="GH203" s="24"/>
      <c r="GI203" s="24"/>
      <c r="GJ203" s="24"/>
      <c r="GK203" s="24"/>
      <c r="GL203" s="24"/>
      <c r="GM203" s="24"/>
      <c r="GN203" s="24"/>
      <c r="GO203" s="24"/>
      <c r="GP203" s="24"/>
      <c r="GQ203" s="24"/>
    </row>
    <row r="204" spans="2:199" x14ac:dyDescent="0.25">
      <c r="B204" s="83"/>
      <c r="C204" s="120"/>
      <c r="D204" s="83"/>
      <c r="E204" s="121"/>
      <c r="F204" s="121"/>
      <c r="G204" s="121"/>
      <c r="H204" s="122"/>
      <c r="I204" s="83"/>
      <c r="J204" s="121"/>
      <c r="K204" s="121"/>
      <c r="L204" s="121"/>
      <c r="M204" s="121"/>
      <c r="N204" s="122"/>
      <c r="O204" s="20" t="s">
        <v>52</v>
      </c>
      <c r="P204" s="85"/>
      <c r="Q204" s="86"/>
      <c r="R204" s="86"/>
      <c r="S204" s="87"/>
      <c r="T204" s="85"/>
      <c r="U204" s="86"/>
      <c r="V204" s="86"/>
      <c r="W204" s="87"/>
      <c r="X204" s="20" t="s">
        <v>51</v>
      </c>
      <c r="Y204" s="85"/>
      <c r="Z204" s="86"/>
      <c r="AA204" s="86"/>
      <c r="AB204" s="87"/>
      <c r="AC204" s="85"/>
      <c r="AD204" s="255"/>
      <c r="AE204" s="255"/>
      <c r="AF204" s="256"/>
      <c r="AG204" s="83"/>
      <c r="AH204" s="84"/>
      <c r="AI204" s="84"/>
      <c r="AJ204" s="85"/>
      <c r="AK204" s="86"/>
      <c r="AL204" s="87"/>
      <c r="AM204" s="26"/>
      <c r="AN204" s="26"/>
      <c r="AO204" s="26"/>
      <c r="AP204" s="26"/>
      <c r="AQ204" s="26"/>
      <c r="AR204" s="26"/>
      <c r="AS204" s="26"/>
      <c r="AT204" s="26"/>
      <c r="AU204" s="26"/>
      <c r="AV204" s="26"/>
      <c r="AW204" s="26"/>
      <c r="AX204" s="51" t="s">
        <v>132</v>
      </c>
      <c r="AY204" s="51"/>
      <c r="AZ204" s="51"/>
      <c r="BA204" s="50">
        <f>AY204*AZ204</f>
        <v>0</v>
      </c>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4"/>
      <c r="CJ204" s="24"/>
      <c r="CK204" s="24"/>
      <c r="CL204" s="24"/>
      <c r="CM204" s="24"/>
      <c r="CN204" s="24"/>
      <c r="CO204" s="24"/>
      <c r="CP204" s="24"/>
      <c r="CQ204" s="24"/>
      <c r="CR204" s="24"/>
      <c r="CS204" s="24"/>
      <c r="CT204" s="24"/>
      <c r="CU204" s="24"/>
      <c r="CV204" s="24"/>
      <c r="CW204" s="24"/>
      <c r="CX204" s="24"/>
      <c r="CY204" s="24"/>
      <c r="CZ204" s="24"/>
      <c r="DA204" s="24"/>
      <c r="DB204" s="24"/>
      <c r="DC204" s="24"/>
      <c r="DD204" s="24"/>
      <c r="DE204" s="24"/>
      <c r="DF204" s="24"/>
      <c r="DG204" s="24"/>
      <c r="DH204" s="24"/>
      <c r="DI204" s="24"/>
      <c r="DJ204" s="24"/>
      <c r="DK204" s="24"/>
      <c r="DL204" s="24"/>
      <c r="DM204" s="24"/>
      <c r="DN204" s="24"/>
      <c r="DO204" s="24"/>
      <c r="DP204" s="24"/>
      <c r="DQ204" s="24"/>
      <c r="DR204" s="24"/>
      <c r="DS204" s="24"/>
      <c r="DT204" s="24"/>
      <c r="DU204" s="24"/>
      <c r="DV204" s="24"/>
      <c r="DW204" s="24"/>
      <c r="DX204" s="24"/>
      <c r="DY204" s="24"/>
      <c r="DZ204" s="24"/>
      <c r="EA204" s="24"/>
      <c r="EB204" s="24"/>
      <c r="EC204" s="24"/>
      <c r="ED204" s="24"/>
      <c r="EE204" s="24"/>
      <c r="EF204" s="24"/>
      <c r="EG204" s="24"/>
      <c r="EH204" s="24"/>
      <c r="EI204" s="24"/>
      <c r="EJ204" s="24"/>
      <c r="EK204" s="24"/>
      <c r="EL204" s="24"/>
      <c r="EM204" s="24"/>
      <c r="EN204" s="24"/>
      <c r="EO204" s="24"/>
      <c r="EP204" s="24"/>
      <c r="EQ204" s="24"/>
      <c r="ER204" s="24"/>
      <c r="ES204" s="24"/>
      <c r="ET204" s="24"/>
      <c r="EU204" s="24"/>
      <c r="EV204" s="24"/>
      <c r="EW204" s="24"/>
      <c r="EX204" s="24"/>
      <c r="EY204" s="24"/>
      <c r="EZ204" s="24"/>
      <c r="FA204" s="24"/>
      <c r="FB204" s="24"/>
      <c r="FC204" s="24"/>
      <c r="FD204" s="24"/>
      <c r="FE204" s="24"/>
      <c r="FF204" s="24"/>
      <c r="FG204" s="24"/>
      <c r="FH204" s="24"/>
      <c r="FI204" s="24"/>
      <c r="FJ204" s="24"/>
      <c r="FK204" s="24"/>
      <c r="FL204" s="24"/>
      <c r="FM204" s="24"/>
      <c r="FN204" s="24"/>
      <c r="FO204" s="24"/>
      <c r="FP204" s="24"/>
      <c r="FQ204" s="24"/>
      <c r="FR204" s="24"/>
      <c r="FS204" s="24"/>
      <c r="FT204" s="24"/>
      <c r="FU204" s="24"/>
      <c r="FV204" s="24"/>
      <c r="FW204" s="24"/>
      <c r="FX204" s="24"/>
      <c r="FY204" s="24"/>
      <c r="FZ204" s="24"/>
      <c r="GA204" s="24"/>
      <c r="GB204" s="24"/>
      <c r="GC204" s="24"/>
      <c r="GD204" s="24"/>
      <c r="GE204" s="24"/>
      <c r="GF204" s="24"/>
      <c r="GG204" s="24"/>
      <c r="GH204" s="24"/>
      <c r="GI204" s="24"/>
      <c r="GJ204" s="24"/>
      <c r="GK204" s="24"/>
      <c r="GL204" s="24"/>
      <c r="GM204" s="24"/>
      <c r="GN204" s="24"/>
      <c r="GO204" s="24"/>
      <c r="GP204" s="24"/>
      <c r="GQ204" s="24"/>
    </row>
    <row r="205" spans="2:199" x14ac:dyDescent="0.25">
      <c r="B205" s="83"/>
      <c r="C205" s="120"/>
      <c r="D205" s="83"/>
      <c r="E205" s="121"/>
      <c r="F205" s="121"/>
      <c r="G205" s="121"/>
      <c r="H205" s="122"/>
      <c r="I205" s="83"/>
      <c r="J205" s="121"/>
      <c r="K205" s="121"/>
      <c r="L205" s="121"/>
      <c r="M205" s="121"/>
      <c r="N205" s="122"/>
      <c r="O205" s="20" t="s">
        <v>50</v>
      </c>
      <c r="P205" s="85"/>
      <c r="Q205" s="86"/>
      <c r="R205" s="86"/>
      <c r="S205" s="87"/>
      <c r="T205" s="85"/>
      <c r="U205" s="86"/>
      <c r="V205" s="86"/>
      <c r="W205" s="87"/>
      <c r="X205" s="20" t="s">
        <v>53</v>
      </c>
      <c r="Y205" s="85"/>
      <c r="Z205" s="86"/>
      <c r="AA205" s="86"/>
      <c r="AB205" s="87"/>
      <c r="AC205" s="85"/>
      <c r="AD205" s="255"/>
      <c r="AE205" s="255"/>
      <c r="AF205" s="256"/>
      <c r="AG205" s="83"/>
      <c r="AH205" s="84"/>
      <c r="AI205" s="84"/>
      <c r="AJ205" s="85"/>
      <c r="AK205" s="86"/>
      <c r="AL205" s="87"/>
      <c r="AM205" s="26"/>
      <c r="AN205" s="26"/>
      <c r="AO205" s="26"/>
      <c r="AP205" s="26"/>
      <c r="AQ205" s="26"/>
      <c r="AR205" s="26"/>
      <c r="AS205" s="26"/>
      <c r="AT205" s="26"/>
      <c r="AU205" s="26"/>
      <c r="AV205" s="26"/>
      <c r="AW205" s="26"/>
      <c r="AX205" s="51" t="s">
        <v>97</v>
      </c>
      <c r="AY205" s="51"/>
      <c r="AZ205" s="51"/>
      <c r="BA205" s="50">
        <f>AY205*AZ205</f>
        <v>0</v>
      </c>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4"/>
      <c r="CJ205" s="24"/>
      <c r="CK205" s="24"/>
      <c r="CL205" s="24"/>
      <c r="CM205" s="24"/>
      <c r="CN205" s="24"/>
      <c r="CO205" s="24"/>
      <c r="CP205" s="24"/>
      <c r="CQ205" s="24"/>
      <c r="CR205" s="24"/>
      <c r="CS205" s="24"/>
      <c r="CT205" s="24"/>
      <c r="CU205" s="24"/>
      <c r="CV205" s="24"/>
      <c r="CW205" s="24"/>
      <c r="CX205" s="24"/>
      <c r="CY205" s="24"/>
      <c r="CZ205" s="24"/>
      <c r="DA205" s="24"/>
      <c r="DB205" s="24"/>
      <c r="DC205" s="24"/>
      <c r="DD205" s="24"/>
      <c r="DE205" s="24"/>
      <c r="DF205" s="24"/>
      <c r="DG205" s="24"/>
      <c r="DH205" s="24"/>
      <c r="DI205" s="24"/>
      <c r="DJ205" s="24"/>
      <c r="DK205" s="24"/>
      <c r="DL205" s="24"/>
      <c r="DM205" s="24"/>
      <c r="DN205" s="24"/>
      <c r="DO205" s="24"/>
      <c r="DP205" s="24"/>
      <c r="DQ205" s="24"/>
      <c r="DR205" s="24"/>
      <c r="DS205" s="24"/>
      <c r="DT205" s="24"/>
      <c r="DU205" s="24"/>
      <c r="DV205" s="24"/>
      <c r="DW205" s="24"/>
      <c r="DX205" s="24"/>
      <c r="DY205" s="24"/>
      <c r="DZ205" s="24"/>
      <c r="EA205" s="24"/>
      <c r="EB205" s="24"/>
      <c r="EC205" s="24"/>
      <c r="ED205" s="24"/>
      <c r="EE205" s="24"/>
      <c r="EF205" s="24"/>
      <c r="EG205" s="24"/>
      <c r="EH205" s="24"/>
      <c r="EI205" s="24"/>
      <c r="EJ205" s="24"/>
      <c r="EK205" s="24"/>
      <c r="EL205" s="24"/>
      <c r="EM205" s="24"/>
      <c r="EN205" s="24"/>
      <c r="EO205" s="24"/>
      <c r="EP205" s="24"/>
      <c r="EQ205" s="24"/>
      <c r="ER205" s="24"/>
      <c r="ES205" s="24"/>
      <c r="ET205" s="24"/>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c r="GQ205" s="24"/>
    </row>
    <row r="206" spans="2:199" x14ac:dyDescent="0.25">
      <c r="B206" s="123" t="s">
        <v>54</v>
      </c>
      <c r="C206" s="124"/>
      <c r="D206" s="125"/>
      <c r="E206" s="126"/>
      <c r="F206" s="127"/>
      <c r="G206" s="128"/>
      <c r="H206" s="123" t="s">
        <v>55</v>
      </c>
      <c r="I206" s="124"/>
      <c r="J206" s="129"/>
      <c r="K206" s="127"/>
      <c r="L206" s="127"/>
      <c r="M206" s="127"/>
      <c r="N206" s="128"/>
      <c r="O206" s="130"/>
      <c r="P206" s="131"/>
      <c r="Q206" s="131"/>
      <c r="R206" s="131"/>
      <c r="S206" s="131"/>
      <c r="T206" s="132"/>
      <c r="U206" s="133"/>
      <c r="V206" s="133"/>
      <c r="W206" s="134"/>
      <c r="X206" s="20" t="s">
        <v>56</v>
      </c>
      <c r="Y206" s="85"/>
      <c r="Z206" s="86"/>
      <c r="AA206" s="86"/>
      <c r="AB206" s="87"/>
      <c r="AC206" s="85"/>
      <c r="AD206" s="86"/>
      <c r="AE206" s="86"/>
      <c r="AF206" s="87"/>
      <c r="AG206" s="83"/>
      <c r="AH206" s="84"/>
      <c r="AI206" s="84"/>
      <c r="AJ206" s="85"/>
      <c r="AK206" s="86"/>
      <c r="AL206" s="87"/>
      <c r="AM206" s="26"/>
      <c r="AN206" s="26"/>
      <c r="AO206" s="26"/>
      <c r="AP206" s="26"/>
      <c r="AQ206" s="26"/>
      <c r="AR206" s="26"/>
      <c r="AS206" s="26"/>
      <c r="AT206" s="26"/>
      <c r="AU206" s="26"/>
      <c r="AV206" s="26"/>
      <c r="AW206" s="26"/>
      <c r="AX206" s="51" t="s">
        <v>98</v>
      </c>
      <c r="AY206" s="51"/>
      <c r="AZ206" s="51"/>
      <c r="BA206" s="50">
        <f>AY206*AZ206</f>
        <v>0</v>
      </c>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4"/>
      <c r="CJ206" s="24"/>
      <c r="CK206" s="24"/>
      <c r="CL206" s="24"/>
      <c r="CM206" s="24"/>
      <c r="CN206" s="24"/>
      <c r="CO206" s="24"/>
      <c r="CP206" s="24"/>
      <c r="CQ206" s="24"/>
      <c r="CR206" s="24"/>
      <c r="CS206" s="24"/>
      <c r="CT206" s="24"/>
      <c r="CU206" s="24"/>
      <c r="CV206" s="24"/>
      <c r="CW206" s="24"/>
      <c r="CX206" s="24"/>
      <c r="CY206" s="24"/>
      <c r="CZ206" s="24"/>
      <c r="DA206" s="24"/>
      <c r="DB206" s="24"/>
      <c r="DC206" s="24"/>
      <c r="DD206" s="24"/>
      <c r="DE206" s="24"/>
      <c r="DF206" s="24"/>
      <c r="DG206" s="24"/>
      <c r="DH206" s="24"/>
      <c r="DI206" s="24"/>
      <c r="DJ206" s="24"/>
      <c r="DK206" s="24"/>
      <c r="DL206" s="24"/>
      <c r="DM206" s="24"/>
      <c r="DN206" s="24"/>
      <c r="DO206" s="24"/>
      <c r="DP206" s="24"/>
      <c r="DQ206" s="24"/>
      <c r="DR206" s="24"/>
      <c r="DS206" s="24"/>
      <c r="DT206" s="24"/>
      <c r="DU206" s="24"/>
      <c r="DV206" s="24"/>
      <c r="DW206" s="24"/>
      <c r="DX206" s="24"/>
      <c r="DY206" s="24"/>
      <c r="DZ206" s="24"/>
      <c r="EA206" s="24"/>
      <c r="EB206" s="24"/>
      <c r="EC206" s="24"/>
      <c r="ED206" s="24"/>
      <c r="EE206" s="24"/>
      <c r="EF206" s="24"/>
      <c r="EG206" s="24"/>
      <c r="EH206" s="24"/>
      <c r="EI206" s="24"/>
      <c r="EJ206" s="24"/>
      <c r="EK206" s="24"/>
      <c r="EL206" s="24"/>
      <c r="EM206" s="24"/>
      <c r="EN206" s="24"/>
      <c r="EO206" s="24"/>
      <c r="EP206" s="24"/>
      <c r="EQ206" s="24"/>
      <c r="ER206" s="24"/>
      <c r="ES206" s="24"/>
      <c r="ET206" s="24"/>
      <c r="EU206" s="24"/>
      <c r="EV206" s="24"/>
      <c r="EW206" s="24"/>
      <c r="EX206" s="24"/>
      <c r="EY206" s="24"/>
      <c r="EZ206" s="24"/>
      <c r="FA206" s="24"/>
      <c r="FB206" s="24"/>
      <c r="FC206" s="24"/>
      <c r="FD206" s="24"/>
      <c r="FE206" s="24"/>
      <c r="FF206" s="24"/>
      <c r="FG206" s="24"/>
      <c r="FH206" s="24"/>
      <c r="FI206" s="24"/>
      <c r="FJ206" s="24"/>
      <c r="FK206" s="24"/>
      <c r="FL206" s="24"/>
      <c r="FM206" s="24"/>
      <c r="FN206" s="24"/>
      <c r="FO206" s="24"/>
      <c r="FP206" s="24"/>
      <c r="FQ206" s="24"/>
      <c r="FR206" s="24"/>
      <c r="FS206" s="24"/>
      <c r="FT206" s="24"/>
      <c r="FU206" s="24"/>
      <c r="FV206" s="24"/>
      <c r="FW206" s="24"/>
      <c r="FX206" s="24"/>
      <c r="FY206" s="24"/>
      <c r="FZ206" s="24"/>
      <c r="GA206" s="24"/>
      <c r="GB206" s="24"/>
      <c r="GC206" s="24"/>
      <c r="GD206" s="24"/>
      <c r="GE206" s="24"/>
      <c r="GF206" s="24"/>
      <c r="GG206" s="24"/>
      <c r="GH206" s="24"/>
      <c r="GI206" s="24"/>
      <c r="GJ206" s="24"/>
      <c r="GK206" s="24"/>
      <c r="GL206" s="24"/>
      <c r="GM206" s="24"/>
      <c r="GN206" s="24"/>
      <c r="GO206" s="24"/>
      <c r="GP206" s="24"/>
      <c r="GQ206" s="24"/>
    </row>
    <row r="207" spans="2:199" ht="13.8" thickBot="1" x14ac:dyDescent="0.3">
      <c r="B207" s="3"/>
      <c r="C207" s="90" t="s">
        <v>143</v>
      </c>
      <c r="D207" s="91"/>
      <c r="E207" s="3"/>
      <c r="F207" s="47" t="s">
        <v>146</v>
      </c>
      <c r="G207" s="45"/>
      <c r="H207" s="3"/>
      <c r="I207" s="90" t="s">
        <v>145</v>
      </c>
      <c r="J207" s="92"/>
      <c r="K207" s="3"/>
      <c r="L207" s="90" t="s">
        <v>147</v>
      </c>
      <c r="M207" s="181"/>
      <c r="N207" s="91"/>
      <c r="O207" s="21" t="s">
        <v>57</v>
      </c>
      <c r="P207" s="96">
        <f>B207*0.33+E207*0.58</f>
        <v>0</v>
      </c>
      <c r="Q207" s="97"/>
      <c r="R207" s="97"/>
      <c r="S207" s="98"/>
      <c r="T207" s="96">
        <f>H207*0.33+K207*0.58</f>
        <v>0</v>
      </c>
      <c r="U207" s="99"/>
      <c r="V207" s="99"/>
      <c r="W207" s="100"/>
      <c r="X207" s="21" t="s">
        <v>21</v>
      </c>
      <c r="Y207" s="101">
        <f>SUM(Y203:AB206)</f>
        <v>0</v>
      </c>
      <c r="Z207" s="102"/>
      <c r="AA207" s="102"/>
      <c r="AB207" s="103"/>
      <c r="AC207" s="101">
        <f>SUM(AC203:AF206)</f>
        <v>0</v>
      </c>
      <c r="AD207" s="109"/>
      <c r="AE207" s="109"/>
      <c r="AF207" s="110"/>
      <c r="AG207" s="107"/>
      <c r="AH207" s="108"/>
      <c r="AI207" s="108"/>
      <c r="AJ207" s="101">
        <f>SUM(AJ203:AL206)</f>
        <v>0</v>
      </c>
      <c r="AK207" s="109"/>
      <c r="AL207" s="110"/>
      <c r="AM207" s="26"/>
      <c r="AN207" s="26"/>
      <c r="AO207" s="26"/>
      <c r="AP207" s="26"/>
      <c r="AQ207" s="26"/>
      <c r="AR207" s="26"/>
      <c r="AS207" s="26"/>
      <c r="AT207" s="26"/>
      <c r="AU207" s="26"/>
      <c r="AV207" s="26"/>
      <c r="AW207" s="26"/>
      <c r="AX207" s="51"/>
      <c r="AY207" s="51" t="s">
        <v>130</v>
      </c>
      <c r="AZ207" s="51" t="s">
        <v>131</v>
      </c>
      <c r="BA207" s="50" t="s">
        <v>133</v>
      </c>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4"/>
      <c r="CJ207" s="24"/>
      <c r="CK207" s="24"/>
      <c r="CL207" s="24"/>
      <c r="CM207" s="24"/>
      <c r="CN207" s="24"/>
      <c r="CO207" s="24"/>
      <c r="CP207" s="24"/>
      <c r="CQ207" s="24"/>
      <c r="CR207" s="24"/>
      <c r="CS207" s="24"/>
      <c r="CT207" s="24"/>
      <c r="CU207" s="24"/>
      <c r="CV207" s="24"/>
      <c r="CW207" s="24"/>
      <c r="CX207" s="24"/>
      <c r="CY207" s="24"/>
      <c r="CZ207" s="24"/>
      <c r="DA207" s="24"/>
      <c r="DB207" s="24"/>
      <c r="DC207" s="24"/>
      <c r="DD207" s="24"/>
      <c r="DE207" s="24"/>
      <c r="DF207" s="24"/>
      <c r="DG207" s="24"/>
      <c r="DH207" s="24"/>
      <c r="DI207" s="24"/>
      <c r="DJ207" s="24"/>
      <c r="DK207" s="24"/>
      <c r="DL207" s="24"/>
      <c r="DM207" s="24"/>
      <c r="DN207" s="24"/>
      <c r="DO207" s="24"/>
      <c r="DP207" s="24"/>
      <c r="DQ207" s="24"/>
      <c r="DR207" s="24"/>
      <c r="DS207" s="24"/>
      <c r="DT207" s="24"/>
      <c r="DU207" s="24"/>
      <c r="DV207" s="24"/>
      <c r="DW207" s="24"/>
      <c r="DX207" s="24"/>
      <c r="DY207" s="24"/>
      <c r="DZ207" s="24"/>
      <c r="EA207" s="24"/>
      <c r="EB207" s="24"/>
      <c r="EC207" s="24"/>
      <c r="ED207" s="24"/>
      <c r="EE207" s="24"/>
      <c r="EF207" s="24"/>
      <c r="EG207" s="24"/>
      <c r="EH207" s="24"/>
      <c r="EI207" s="24"/>
      <c r="EJ207" s="24"/>
      <c r="EK207" s="24"/>
      <c r="EL207" s="24"/>
      <c r="EM207" s="24"/>
      <c r="EN207" s="24"/>
      <c r="EO207" s="24"/>
      <c r="EP207" s="24"/>
      <c r="EQ207" s="24"/>
      <c r="ER207" s="24"/>
      <c r="ES207" s="24"/>
      <c r="ET207" s="24"/>
      <c r="EU207" s="24"/>
      <c r="EV207" s="24"/>
      <c r="EW207" s="24"/>
      <c r="EX207" s="24"/>
      <c r="EY207" s="24"/>
      <c r="EZ207" s="24"/>
      <c r="FA207" s="24"/>
      <c r="FB207" s="24"/>
      <c r="FC207" s="24"/>
      <c r="FD207" s="24"/>
      <c r="FE207" s="24"/>
      <c r="FF207" s="24"/>
      <c r="FG207" s="24"/>
      <c r="FH207" s="24"/>
      <c r="FI207" s="24"/>
      <c r="FJ207" s="24"/>
      <c r="FK207" s="24"/>
      <c r="FL207" s="24"/>
      <c r="FM207" s="24"/>
      <c r="FN207" s="24"/>
      <c r="FO207" s="24"/>
      <c r="FP207" s="24"/>
      <c r="FQ207" s="24"/>
      <c r="FR207" s="24"/>
      <c r="FS207" s="24"/>
      <c r="FT207" s="24"/>
      <c r="FU207" s="24"/>
      <c r="FV207" s="24"/>
      <c r="FW207" s="24"/>
      <c r="FX207" s="24"/>
      <c r="FY207" s="24"/>
      <c r="FZ207" s="24"/>
      <c r="GA207" s="24"/>
      <c r="GB207" s="24"/>
      <c r="GC207" s="24"/>
      <c r="GD207" s="24"/>
      <c r="GE207" s="24"/>
      <c r="GF207" s="24"/>
      <c r="GG207" s="24"/>
      <c r="GH207" s="24"/>
      <c r="GI207" s="24"/>
      <c r="GJ207" s="24"/>
      <c r="GK207" s="24"/>
      <c r="GL207" s="24"/>
      <c r="GM207" s="24"/>
      <c r="GN207" s="24"/>
      <c r="GO207" s="24"/>
      <c r="GP207" s="24"/>
      <c r="GQ207" s="24"/>
    </row>
    <row r="208" spans="2:199" ht="13.8" thickTop="1" x14ac:dyDescent="0.25">
      <c r="B208" s="135" t="s">
        <v>116</v>
      </c>
      <c r="C208" s="136"/>
      <c r="D208" s="137" t="s">
        <v>70</v>
      </c>
      <c r="E208" s="138"/>
      <c r="F208" s="138"/>
      <c r="G208" s="138"/>
      <c r="H208" s="139"/>
      <c r="I208" s="138" t="s">
        <v>71</v>
      </c>
      <c r="J208" s="138"/>
      <c r="K208" s="138"/>
      <c r="L208" s="138"/>
      <c r="M208" s="138"/>
      <c r="N208" s="139"/>
      <c r="O208" s="23">
        <v>1</v>
      </c>
      <c r="P208" s="140" t="s">
        <v>44</v>
      </c>
      <c r="Q208" s="141"/>
      <c r="R208" s="141"/>
      <c r="S208" s="136"/>
      <c r="T208" s="140" t="s">
        <v>45</v>
      </c>
      <c r="U208" s="141"/>
      <c r="V208" s="141"/>
      <c r="W208" s="136"/>
      <c r="X208" s="22">
        <v>2</v>
      </c>
      <c r="Y208" s="140" t="s">
        <v>44</v>
      </c>
      <c r="Z208" s="141"/>
      <c r="AA208" s="141"/>
      <c r="AB208" s="136"/>
      <c r="AC208" s="140" t="s">
        <v>45</v>
      </c>
      <c r="AD208" s="141"/>
      <c r="AE208" s="141"/>
      <c r="AF208" s="136"/>
      <c r="AG208" s="140" t="s">
        <v>46</v>
      </c>
      <c r="AH208" s="141"/>
      <c r="AI208" s="141"/>
      <c r="AJ208" s="140" t="s">
        <v>47</v>
      </c>
      <c r="AK208" s="141"/>
      <c r="AL208" s="136"/>
      <c r="AM208" s="26"/>
      <c r="AN208" s="26"/>
      <c r="AO208" s="26"/>
      <c r="AP208" s="26"/>
      <c r="AQ208" s="26"/>
      <c r="AR208" s="26"/>
      <c r="AS208" s="26"/>
      <c r="AT208" s="26"/>
      <c r="AU208" s="26"/>
      <c r="AV208" s="26"/>
      <c r="AW208" s="26"/>
      <c r="AX208" s="51" t="s">
        <v>94</v>
      </c>
      <c r="AY208" s="51"/>
      <c r="AZ208" s="51"/>
      <c r="BA208" s="50">
        <f>AY208*AZ208</f>
        <v>0</v>
      </c>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4"/>
      <c r="CJ208" s="24"/>
      <c r="CK208" s="24"/>
      <c r="CL208" s="24"/>
      <c r="CM208" s="24"/>
      <c r="CN208" s="24"/>
      <c r="CO208" s="24"/>
      <c r="CP208" s="24"/>
      <c r="CQ208" s="24"/>
      <c r="CR208" s="24"/>
      <c r="CS208" s="24"/>
      <c r="CT208" s="24"/>
      <c r="CU208" s="24"/>
      <c r="CV208" s="24"/>
      <c r="CW208" s="24"/>
      <c r="CX208" s="24"/>
      <c r="CY208" s="24"/>
      <c r="CZ208" s="24"/>
      <c r="DA208" s="24"/>
      <c r="DB208" s="24"/>
      <c r="DC208" s="24"/>
      <c r="DD208" s="24"/>
      <c r="DE208" s="24"/>
      <c r="DF208" s="24"/>
      <c r="DG208" s="24"/>
      <c r="DH208" s="24"/>
      <c r="DI208" s="24"/>
      <c r="DJ208" s="24"/>
      <c r="DK208" s="24"/>
      <c r="DL208" s="24"/>
      <c r="DM208" s="24"/>
      <c r="DN208" s="24"/>
      <c r="DO208" s="24"/>
      <c r="DP208" s="24"/>
      <c r="DQ208" s="24"/>
      <c r="DR208" s="24"/>
      <c r="DS208" s="24"/>
      <c r="DT208" s="24"/>
      <c r="DU208" s="24"/>
      <c r="DV208" s="24"/>
      <c r="DW208" s="24"/>
      <c r="DX208" s="24"/>
      <c r="DY208" s="24"/>
      <c r="DZ208" s="24"/>
      <c r="EA208" s="24"/>
      <c r="EB208" s="24"/>
      <c r="EC208" s="24"/>
      <c r="ED208" s="24"/>
      <c r="EE208" s="24"/>
      <c r="EF208" s="24"/>
      <c r="EG208" s="24"/>
      <c r="EH208" s="24"/>
      <c r="EI208" s="24"/>
      <c r="EJ208" s="24"/>
      <c r="EK208" s="24"/>
      <c r="EL208" s="24"/>
      <c r="EM208" s="24"/>
      <c r="EN208" s="24"/>
      <c r="EO208" s="24"/>
      <c r="EP208" s="24"/>
      <c r="EQ208" s="24"/>
      <c r="ER208" s="24"/>
      <c r="ES208" s="24"/>
      <c r="ET208" s="24"/>
      <c r="EU208" s="24"/>
      <c r="EV208" s="24"/>
      <c r="EW208" s="24"/>
      <c r="EX208" s="24"/>
      <c r="EY208" s="24"/>
      <c r="EZ208" s="24"/>
      <c r="FA208" s="24"/>
      <c r="FB208" s="24"/>
      <c r="FC208" s="24"/>
      <c r="FD208" s="24"/>
      <c r="FE208" s="24"/>
      <c r="FF208" s="24"/>
      <c r="FG208" s="24"/>
      <c r="FH208" s="24"/>
      <c r="FI208" s="24"/>
      <c r="FJ208" s="24"/>
      <c r="FK208" s="24"/>
      <c r="FL208" s="24"/>
      <c r="FM208" s="24"/>
      <c r="FN208" s="24"/>
      <c r="FO208" s="24"/>
      <c r="FP208" s="24"/>
      <c r="FQ208" s="24"/>
      <c r="FR208" s="24"/>
      <c r="FS208" s="24"/>
      <c r="FT208" s="24"/>
      <c r="FU208" s="24"/>
      <c r="FV208" s="24"/>
      <c r="FW208" s="24"/>
      <c r="FX208" s="24"/>
      <c r="FY208" s="24"/>
      <c r="FZ208" s="24"/>
      <c r="GA208" s="24"/>
      <c r="GB208" s="24"/>
      <c r="GC208" s="24"/>
      <c r="GD208" s="24"/>
      <c r="GE208" s="24"/>
      <c r="GF208" s="24"/>
      <c r="GG208" s="24"/>
      <c r="GH208" s="24"/>
      <c r="GI208" s="24"/>
      <c r="GJ208" s="24"/>
      <c r="GK208" s="24"/>
      <c r="GL208" s="24"/>
      <c r="GM208" s="24"/>
      <c r="GN208" s="24"/>
      <c r="GO208" s="24"/>
      <c r="GP208" s="24"/>
      <c r="GQ208" s="24"/>
    </row>
    <row r="209" spans="2:199" x14ac:dyDescent="0.25">
      <c r="B209" s="83"/>
      <c r="C209" s="120"/>
      <c r="D209" s="83"/>
      <c r="E209" s="121"/>
      <c r="F209" s="121"/>
      <c r="G209" s="121"/>
      <c r="H209" s="122"/>
      <c r="I209" s="83"/>
      <c r="J209" s="121"/>
      <c r="K209" s="121"/>
      <c r="L209" s="121"/>
      <c r="M209" s="121"/>
      <c r="N209" s="122"/>
      <c r="O209" s="20" t="s">
        <v>48</v>
      </c>
      <c r="P209" s="85"/>
      <c r="Q209" s="86"/>
      <c r="R209" s="86"/>
      <c r="S209" s="87"/>
      <c r="T209" s="85"/>
      <c r="U209" s="86"/>
      <c r="V209" s="86"/>
      <c r="W209" s="87"/>
      <c r="X209" s="20" t="s">
        <v>49</v>
      </c>
      <c r="Y209" s="85"/>
      <c r="Z209" s="86"/>
      <c r="AA209" s="86"/>
      <c r="AB209" s="87"/>
      <c r="AC209" s="85"/>
      <c r="AD209" s="255"/>
      <c r="AE209" s="255"/>
      <c r="AF209" s="256"/>
      <c r="AG209" s="83"/>
      <c r="AH209" s="84"/>
      <c r="AI209" s="84"/>
      <c r="AJ209" s="85"/>
      <c r="AK209" s="86"/>
      <c r="AL209" s="87"/>
      <c r="AM209" s="26"/>
      <c r="AN209" s="26"/>
      <c r="AO209" s="26"/>
      <c r="AP209" s="26"/>
      <c r="AQ209" s="26"/>
      <c r="AR209" s="26"/>
      <c r="AS209" s="26"/>
      <c r="AT209" s="26"/>
      <c r="AU209" s="26"/>
      <c r="AV209" s="26"/>
      <c r="AW209" s="26"/>
      <c r="AX209" s="51" t="s">
        <v>95</v>
      </c>
      <c r="AY209" s="51"/>
      <c r="AZ209" s="51"/>
      <c r="BA209" s="50">
        <f>AY209*AZ209</f>
        <v>0</v>
      </c>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4"/>
      <c r="CJ209" s="24"/>
      <c r="CK209" s="24"/>
      <c r="CL209" s="24"/>
      <c r="CM209" s="24"/>
      <c r="CN209" s="24"/>
      <c r="CO209" s="24"/>
      <c r="CP209" s="24"/>
      <c r="CQ209" s="24"/>
      <c r="CR209" s="24"/>
      <c r="CS209" s="24"/>
      <c r="CT209" s="24"/>
      <c r="CU209" s="24"/>
      <c r="CV209" s="24"/>
      <c r="CW209" s="24"/>
      <c r="CX209" s="24"/>
      <c r="CY209" s="24"/>
      <c r="CZ209" s="24"/>
      <c r="DA209" s="24"/>
      <c r="DB209" s="24"/>
      <c r="DC209" s="24"/>
      <c r="DD209" s="24"/>
      <c r="DE209" s="24"/>
      <c r="DF209" s="24"/>
      <c r="DG209" s="24"/>
      <c r="DH209" s="24"/>
      <c r="DI209" s="24"/>
      <c r="DJ209" s="24"/>
      <c r="DK209" s="24"/>
      <c r="DL209" s="24"/>
      <c r="DM209" s="24"/>
      <c r="DN209" s="24"/>
      <c r="DO209" s="24"/>
      <c r="DP209" s="24"/>
      <c r="DQ209" s="24"/>
      <c r="DR209" s="24"/>
      <c r="DS209" s="24"/>
      <c r="DT209" s="24"/>
      <c r="DU209" s="24"/>
      <c r="DV209" s="24"/>
      <c r="DW209" s="24"/>
      <c r="DX209" s="24"/>
      <c r="DY209" s="24"/>
      <c r="DZ209" s="24"/>
      <c r="EA209" s="24"/>
      <c r="EB209" s="24"/>
      <c r="EC209" s="24"/>
      <c r="ED209" s="24"/>
      <c r="EE209" s="24"/>
      <c r="EF209" s="24"/>
      <c r="EG209" s="24"/>
      <c r="EH209" s="24"/>
      <c r="EI209" s="24"/>
      <c r="EJ209" s="24"/>
      <c r="EK209" s="24"/>
      <c r="EL209" s="24"/>
      <c r="EM209" s="24"/>
      <c r="EN209" s="24"/>
      <c r="EO209" s="24"/>
      <c r="EP209" s="24"/>
      <c r="EQ209" s="24"/>
      <c r="ER209" s="24"/>
      <c r="ES209" s="24"/>
      <c r="ET209" s="24"/>
      <c r="EU209" s="24"/>
      <c r="EV209" s="24"/>
      <c r="EW209" s="24"/>
      <c r="EX209" s="24"/>
      <c r="EY209" s="24"/>
      <c r="EZ209" s="24"/>
      <c r="FA209" s="24"/>
      <c r="FB209" s="24"/>
      <c r="FC209" s="24"/>
      <c r="FD209" s="24"/>
      <c r="FE209" s="24"/>
      <c r="FF209" s="24"/>
      <c r="FG209" s="24"/>
      <c r="FH209" s="24"/>
      <c r="FI209" s="24"/>
      <c r="FJ209" s="24"/>
      <c r="FK209" s="24"/>
      <c r="FL209" s="24"/>
      <c r="FM209" s="24"/>
      <c r="FN209" s="24"/>
      <c r="FO209" s="24"/>
      <c r="FP209" s="24"/>
      <c r="FQ209" s="24"/>
      <c r="FR209" s="24"/>
      <c r="FS209" s="24"/>
      <c r="FT209" s="24"/>
      <c r="FU209" s="24"/>
      <c r="FV209" s="24"/>
      <c r="FW209" s="24"/>
      <c r="FX209" s="24"/>
      <c r="FY209" s="24"/>
      <c r="FZ209" s="24"/>
      <c r="GA209" s="24"/>
      <c r="GB209" s="24"/>
      <c r="GC209" s="24"/>
      <c r="GD209" s="24"/>
      <c r="GE209" s="24"/>
      <c r="GF209" s="24"/>
      <c r="GG209" s="24"/>
      <c r="GH209" s="24"/>
      <c r="GI209" s="24"/>
      <c r="GJ209" s="24"/>
      <c r="GK209" s="24"/>
      <c r="GL209" s="24"/>
      <c r="GM209" s="24"/>
      <c r="GN209" s="24"/>
      <c r="GO209" s="24"/>
      <c r="GP209" s="24"/>
      <c r="GQ209" s="24"/>
    </row>
    <row r="210" spans="2:199" x14ac:dyDescent="0.25">
      <c r="B210" s="83"/>
      <c r="C210" s="120"/>
      <c r="D210" s="83"/>
      <c r="E210" s="121"/>
      <c r="F210" s="121"/>
      <c r="G210" s="121"/>
      <c r="H210" s="122"/>
      <c r="I210" s="83"/>
      <c r="J210" s="121"/>
      <c r="K210" s="121"/>
      <c r="L210" s="121"/>
      <c r="M210" s="121"/>
      <c r="N210" s="122"/>
      <c r="O210" s="20" t="s">
        <v>52</v>
      </c>
      <c r="P210" s="85"/>
      <c r="Q210" s="86"/>
      <c r="R210" s="86"/>
      <c r="S210" s="87"/>
      <c r="T210" s="85"/>
      <c r="U210" s="86"/>
      <c r="V210" s="86"/>
      <c r="W210" s="87"/>
      <c r="X210" s="20" t="s">
        <v>51</v>
      </c>
      <c r="Y210" s="85"/>
      <c r="Z210" s="86"/>
      <c r="AA210" s="86"/>
      <c r="AB210" s="87"/>
      <c r="AC210" s="85"/>
      <c r="AD210" s="255"/>
      <c r="AE210" s="255"/>
      <c r="AF210" s="256"/>
      <c r="AG210" s="83"/>
      <c r="AH210" s="84"/>
      <c r="AI210" s="84"/>
      <c r="AJ210" s="85"/>
      <c r="AK210" s="86"/>
      <c r="AL210" s="87"/>
      <c r="AM210" s="26"/>
      <c r="AN210" s="26"/>
      <c r="AO210" s="26"/>
      <c r="AP210" s="26"/>
      <c r="AQ210" s="26"/>
      <c r="AR210" s="26"/>
      <c r="AS210" s="26"/>
      <c r="AT210" s="26"/>
      <c r="AU210" s="26"/>
      <c r="AV210" s="26"/>
      <c r="AW210" s="26"/>
      <c r="AX210" s="51" t="s">
        <v>132</v>
      </c>
      <c r="AY210" s="51"/>
      <c r="AZ210" s="51"/>
      <c r="BA210" s="50">
        <f>AY210*AZ210</f>
        <v>0</v>
      </c>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4"/>
      <c r="CJ210" s="24"/>
      <c r="CK210" s="24"/>
      <c r="CL210" s="24"/>
      <c r="CM210" s="24"/>
      <c r="CN210" s="24"/>
      <c r="CO210" s="24"/>
      <c r="CP210" s="24"/>
      <c r="CQ210" s="24"/>
      <c r="CR210" s="24"/>
      <c r="CS210" s="24"/>
      <c r="CT210" s="24"/>
      <c r="CU210" s="24"/>
      <c r="CV210" s="24"/>
      <c r="CW210" s="24"/>
      <c r="CX210" s="24"/>
      <c r="CY210" s="24"/>
      <c r="CZ210" s="24"/>
      <c r="DA210" s="24"/>
      <c r="DB210" s="24"/>
      <c r="DC210" s="24"/>
      <c r="DD210" s="24"/>
      <c r="DE210" s="24"/>
      <c r="DF210" s="24"/>
      <c r="DG210" s="24"/>
      <c r="DH210" s="24"/>
      <c r="DI210" s="24"/>
      <c r="DJ210" s="24"/>
      <c r="DK210" s="24"/>
      <c r="DL210" s="24"/>
      <c r="DM210" s="24"/>
      <c r="DN210" s="24"/>
      <c r="DO210" s="24"/>
      <c r="DP210" s="24"/>
      <c r="DQ210" s="24"/>
      <c r="DR210" s="24"/>
      <c r="DS210" s="24"/>
      <c r="DT210" s="24"/>
      <c r="DU210" s="24"/>
      <c r="DV210" s="24"/>
      <c r="DW210" s="24"/>
      <c r="DX210" s="24"/>
      <c r="DY210" s="24"/>
      <c r="DZ210" s="24"/>
      <c r="EA210" s="24"/>
      <c r="EB210" s="24"/>
      <c r="EC210" s="24"/>
      <c r="ED210" s="24"/>
      <c r="EE210" s="24"/>
      <c r="EF210" s="24"/>
      <c r="EG210" s="24"/>
      <c r="EH210" s="24"/>
      <c r="EI210" s="24"/>
      <c r="EJ210" s="24"/>
      <c r="EK210" s="24"/>
      <c r="EL210" s="24"/>
      <c r="EM210" s="24"/>
      <c r="EN210" s="24"/>
      <c r="EO210" s="24"/>
      <c r="EP210" s="24"/>
      <c r="EQ210" s="24"/>
      <c r="ER210" s="24"/>
      <c r="ES210" s="24"/>
      <c r="ET210" s="24"/>
      <c r="EU210" s="24"/>
      <c r="EV210" s="24"/>
      <c r="EW210" s="24"/>
      <c r="EX210" s="24"/>
      <c r="EY210" s="24"/>
      <c r="EZ210" s="24"/>
      <c r="FA210" s="24"/>
      <c r="FB210" s="24"/>
      <c r="FC210" s="24"/>
      <c r="FD210" s="24"/>
      <c r="FE210" s="24"/>
      <c r="FF210" s="24"/>
      <c r="FG210" s="24"/>
      <c r="FH210" s="24"/>
      <c r="FI210" s="24"/>
      <c r="FJ210" s="24"/>
      <c r="FK210" s="24"/>
      <c r="FL210" s="24"/>
      <c r="FM210" s="24"/>
      <c r="FN210" s="24"/>
      <c r="FO210" s="24"/>
      <c r="FP210" s="24"/>
      <c r="FQ210" s="24"/>
      <c r="FR210" s="24"/>
      <c r="FS210" s="24"/>
      <c r="FT210" s="24"/>
      <c r="FU210" s="24"/>
      <c r="FV210" s="24"/>
      <c r="FW210" s="24"/>
      <c r="FX210" s="24"/>
      <c r="FY210" s="24"/>
      <c r="FZ210" s="24"/>
      <c r="GA210" s="24"/>
      <c r="GB210" s="24"/>
      <c r="GC210" s="24"/>
      <c r="GD210" s="24"/>
      <c r="GE210" s="24"/>
      <c r="GF210" s="24"/>
      <c r="GG210" s="24"/>
      <c r="GH210" s="24"/>
      <c r="GI210" s="24"/>
      <c r="GJ210" s="24"/>
      <c r="GK210" s="24"/>
      <c r="GL210" s="24"/>
      <c r="GM210" s="24"/>
      <c r="GN210" s="24"/>
      <c r="GO210" s="24"/>
      <c r="GP210" s="24"/>
      <c r="GQ210" s="24"/>
    </row>
    <row r="211" spans="2:199" x14ac:dyDescent="0.25">
      <c r="B211" s="83"/>
      <c r="C211" s="120"/>
      <c r="D211" s="83"/>
      <c r="E211" s="121"/>
      <c r="F211" s="121"/>
      <c r="G211" s="121"/>
      <c r="H211" s="122"/>
      <c r="I211" s="83"/>
      <c r="J211" s="121"/>
      <c r="K211" s="121"/>
      <c r="L211" s="121"/>
      <c r="M211" s="121"/>
      <c r="N211" s="122"/>
      <c r="O211" s="20" t="s">
        <v>50</v>
      </c>
      <c r="P211" s="85"/>
      <c r="Q211" s="86"/>
      <c r="R211" s="86"/>
      <c r="S211" s="87"/>
      <c r="T211" s="85"/>
      <c r="U211" s="86"/>
      <c r="V211" s="86"/>
      <c r="W211" s="87"/>
      <c r="X211" s="20" t="s">
        <v>53</v>
      </c>
      <c r="Y211" s="85"/>
      <c r="Z211" s="86"/>
      <c r="AA211" s="86"/>
      <c r="AB211" s="87"/>
      <c r="AC211" s="85"/>
      <c r="AD211" s="255"/>
      <c r="AE211" s="255"/>
      <c r="AF211" s="256"/>
      <c r="AG211" s="83"/>
      <c r="AH211" s="84"/>
      <c r="AI211" s="84"/>
      <c r="AJ211" s="85"/>
      <c r="AK211" s="86"/>
      <c r="AL211" s="87"/>
      <c r="AM211" s="26"/>
      <c r="AN211" s="26"/>
      <c r="AO211" s="26"/>
      <c r="AP211" s="26"/>
      <c r="AQ211" s="26"/>
      <c r="AR211" s="26"/>
      <c r="AS211" s="26"/>
      <c r="AT211" s="26"/>
      <c r="AU211" s="26"/>
      <c r="AV211" s="26"/>
      <c r="AW211" s="26"/>
      <c r="AX211" s="51" t="s">
        <v>97</v>
      </c>
      <c r="AY211" s="51"/>
      <c r="AZ211" s="51"/>
      <c r="BA211" s="50">
        <f>AY211*AZ211</f>
        <v>0</v>
      </c>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4"/>
      <c r="CJ211" s="24"/>
      <c r="CK211" s="24"/>
      <c r="CL211" s="24"/>
      <c r="CM211" s="24"/>
      <c r="CN211" s="24"/>
      <c r="CO211" s="24"/>
      <c r="CP211" s="24"/>
      <c r="CQ211" s="24"/>
      <c r="CR211" s="24"/>
      <c r="CS211" s="24"/>
      <c r="CT211" s="24"/>
      <c r="CU211" s="24"/>
      <c r="CV211" s="24"/>
      <c r="CW211" s="24"/>
      <c r="CX211" s="24"/>
      <c r="CY211" s="24"/>
      <c r="CZ211" s="24"/>
      <c r="DA211" s="24"/>
      <c r="DB211" s="24"/>
      <c r="DC211" s="24"/>
      <c r="DD211" s="24"/>
      <c r="DE211" s="24"/>
      <c r="DF211" s="24"/>
      <c r="DG211" s="24"/>
      <c r="DH211" s="24"/>
      <c r="DI211" s="24"/>
      <c r="DJ211" s="24"/>
      <c r="DK211" s="24"/>
      <c r="DL211" s="24"/>
      <c r="DM211" s="24"/>
      <c r="DN211" s="24"/>
      <c r="DO211" s="24"/>
      <c r="DP211" s="24"/>
      <c r="DQ211" s="24"/>
      <c r="DR211" s="24"/>
      <c r="DS211" s="24"/>
      <c r="DT211" s="24"/>
      <c r="DU211" s="24"/>
      <c r="DV211" s="24"/>
      <c r="DW211" s="24"/>
      <c r="DX211" s="24"/>
      <c r="DY211" s="24"/>
      <c r="DZ211" s="24"/>
      <c r="EA211" s="24"/>
      <c r="EB211" s="24"/>
      <c r="EC211" s="24"/>
      <c r="ED211" s="24"/>
      <c r="EE211" s="24"/>
      <c r="EF211" s="24"/>
      <c r="EG211" s="24"/>
      <c r="EH211" s="24"/>
      <c r="EI211" s="24"/>
      <c r="EJ211" s="24"/>
      <c r="EK211" s="24"/>
      <c r="EL211" s="24"/>
      <c r="EM211" s="24"/>
      <c r="EN211" s="24"/>
      <c r="EO211" s="24"/>
      <c r="EP211" s="24"/>
      <c r="EQ211" s="24"/>
      <c r="ER211" s="24"/>
      <c r="ES211" s="24"/>
      <c r="ET211" s="24"/>
      <c r="EU211" s="24"/>
      <c r="EV211" s="24"/>
      <c r="EW211" s="24"/>
      <c r="EX211" s="24"/>
      <c r="EY211" s="24"/>
      <c r="EZ211" s="24"/>
      <c r="FA211" s="24"/>
      <c r="FB211" s="24"/>
      <c r="FC211" s="24"/>
      <c r="FD211" s="24"/>
      <c r="FE211" s="24"/>
      <c r="FF211" s="24"/>
      <c r="FG211" s="24"/>
      <c r="FH211" s="24"/>
      <c r="FI211" s="24"/>
      <c r="FJ211" s="24"/>
      <c r="FK211" s="24"/>
      <c r="FL211" s="24"/>
      <c r="FM211" s="24"/>
      <c r="FN211" s="24"/>
      <c r="FO211" s="24"/>
      <c r="FP211" s="24"/>
      <c r="FQ211" s="24"/>
      <c r="FR211" s="24"/>
      <c r="FS211" s="24"/>
      <c r="FT211" s="24"/>
      <c r="FU211" s="24"/>
      <c r="FV211" s="24"/>
      <c r="FW211" s="24"/>
      <c r="FX211" s="24"/>
      <c r="FY211" s="24"/>
      <c r="FZ211" s="24"/>
      <c r="GA211" s="24"/>
      <c r="GB211" s="24"/>
      <c r="GC211" s="24"/>
      <c r="GD211" s="24"/>
      <c r="GE211" s="24"/>
      <c r="GF211" s="24"/>
      <c r="GG211" s="24"/>
      <c r="GH211" s="24"/>
      <c r="GI211" s="24"/>
      <c r="GJ211" s="24"/>
      <c r="GK211" s="24"/>
      <c r="GL211" s="24"/>
      <c r="GM211" s="24"/>
      <c r="GN211" s="24"/>
      <c r="GO211" s="24"/>
      <c r="GP211" s="24"/>
      <c r="GQ211" s="24"/>
    </row>
    <row r="212" spans="2:199" x14ac:dyDescent="0.25">
      <c r="B212" s="123" t="s">
        <v>54</v>
      </c>
      <c r="C212" s="124"/>
      <c r="D212" s="125"/>
      <c r="E212" s="126"/>
      <c r="F212" s="127"/>
      <c r="G212" s="128"/>
      <c r="H212" s="123" t="s">
        <v>55</v>
      </c>
      <c r="I212" s="124"/>
      <c r="J212" s="129"/>
      <c r="K212" s="127"/>
      <c r="L212" s="127"/>
      <c r="M212" s="127"/>
      <c r="N212" s="128"/>
      <c r="O212" s="130"/>
      <c r="P212" s="131"/>
      <c r="Q212" s="131"/>
      <c r="R212" s="131"/>
      <c r="S212" s="131"/>
      <c r="T212" s="132"/>
      <c r="U212" s="133"/>
      <c r="V212" s="133"/>
      <c r="W212" s="134"/>
      <c r="X212" s="20" t="s">
        <v>56</v>
      </c>
      <c r="Y212" s="85"/>
      <c r="Z212" s="86"/>
      <c r="AA212" s="86"/>
      <c r="AB212" s="87"/>
      <c r="AC212" s="85"/>
      <c r="AD212" s="86"/>
      <c r="AE212" s="86"/>
      <c r="AF212" s="87"/>
      <c r="AG212" s="83"/>
      <c r="AH212" s="84"/>
      <c r="AI212" s="84"/>
      <c r="AJ212" s="85"/>
      <c r="AK212" s="86"/>
      <c r="AL212" s="87"/>
      <c r="AM212" s="26"/>
      <c r="AN212" s="26"/>
      <c r="AO212" s="26"/>
      <c r="AP212" s="26"/>
      <c r="AQ212" s="26"/>
      <c r="AR212" s="26"/>
      <c r="AS212" s="26"/>
      <c r="AT212" s="26"/>
      <c r="AU212" s="26"/>
      <c r="AV212" s="26"/>
      <c r="AW212" s="26"/>
      <c r="AX212" s="51" t="s">
        <v>98</v>
      </c>
      <c r="AY212" s="51"/>
      <c r="AZ212" s="51"/>
      <c r="BA212" s="50">
        <f>AY212*AZ212</f>
        <v>0</v>
      </c>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4"/>
      <c r="CJ212" s="24"/>
      <c r="CK212" s="24"/>
      <c r="CL212" s="24"/>
      <c r="CM212" s="24"/>
      <c r="CN212" s="24"/>
      <c r="CO212" s="24"/>
      <c r="CP212" s="24"/>
      <c r="CQ212" s="24"/>
      <c r="CR212" s="24"/>
      <c r="CS212" s="24"/>
      <c r="CT212" s="24"/>
      <c r="CU212" s="24"/>
      <c r="CV212" s="24"/>
      <c r="CW212" s="24"/>
      <c r="CX212" s="24"/>
      <c r="CY212" s="24"/>
      <c r="CZ212" s="24"/>
      <c r="DA212" s="24"/>
      <c r="DB212" s="24"/>
      <c r="DC212" s="24"/>
      <c r="DD212" s="24"/>
      <c r="DE212" s="24"/>
      <c r="DF212" s="24"/>
      <c r="DG212" s="24"/>
      <c r="DH212" s="24"/>
      <c r="DI212" s="24"/>
      <c r="DJ212" s="24"/>
      <c r="DK212" s="24"/>
      <c r="DL212" s="24"/>
      <c r="DM212" s="24"/>
      <c r="DN212" s="24"/>
      <c r="DO212" s="24"/>
      <c r="DP212" s="24"/>
      <c r="DQ212" s="24"/>
      <c r="DR212" s="24"/>
      <c r="DS212" s="24"/>
      <c r="DT212" s="24"/>
      <c r="DU212" s="24"/>
      <c r="DV212" s="24"/>
      <c r="DW212" s="24"/>
      <c r="DX212" s="24"/>
      <c r="DY212" s="24"/>
      <c r="DZ212" s="24"/>
      <c r="EA212" s="24"/>
      <c r="EB212" s="24"/>
      <c r="EC212" s="24"/>
      <c r="ED212" s="24"/>
      <c r="EE212" s="24"/>
      <c r="EF212" s="24"/>
      <c r="EG212" s="24"/>
      <c r="EH212" s="24"/>
      <c r="EI212" s="24"/>
      <c r="EJ212" s="24"/>
      <c r="EK212" s="24"/>
      <c r="EL212" s="24"/>
      <c r="EM212" s="24"/>
      <c r="EN212" s="24"/>
      <c r="EO212" s="24"/>
      <c r="EP212" s="24"/>
      <c r="EQ212" s="24"/>
      <c r="ER212" s="24"/>
      <c r="ES212" s="24"/>
      <c r="ET212" s="24"/>
      <c r="EU212" s="24"/>
      <c r="EV212" s="24"/>
      <c r="EW212" s="24"/>
      <c r="EX212" s="24"/>
      <c r="EY212" s="24"/>
      <c r="EZ212" s="24"/>
      <c r="FA212" s="24"/>
      <c r="FB212" s="24"/>
      <c r="FC212" s="24"/>
      <c r="FD212" s="24"/>
      <c r="FE212" s="24"/>
      <c r="FF212" s="24"/>
      <c r="FG212" s="24"/>
      <c r="FH212" s="24"/>
      <c r="FI212" s="24"/>
      <c r="FJ212" s="24"/>
      <c r="FK212" s="24"/>
      <c r="FL212" s="24"/>
      <c r="FM212" s="24"/>
      <c r="FN212" s="24"/>
      <c r="FO212" s="24"/>
      <c r="FP212" s="24"/>
      <c r="FQ212" s="24"/>
      <c r="FR212" s="24"/>
      <c r="FS212" s="24"/>
      <c r="FT212" s="24"/>
      <c r="FU212" s="24"/>
      <c r="FV212" s="24"/>
      <c r="FW212" s="24"/>
      <c r="FX212" s="24"/>
      <c r="FY212" s="24"/>
      <c r="FZ212" s="24"/>
      <c r="GA212" s="24"/>
      <c r="GB212" s="24"/>
      <c r="GC212" s="24"/>
      <c r="GD212" s="24"/>
      <c r="GE212" s="24"/>
      <c r="GF212" s="24"/>
      <c r="GG212" s="24"/>
      <c r="GH212" s="24"/>
      <c r="GI212" s="24"/>
      <c r="GJ212" s="24"/>
      <c r="GK212" s="24"/>
      <c r="GL212" s="24"/>
      <c r="GM212" s="24"/>
      <c r="GN212" s="24"/>
      <c r="GO212" s="24"/>
      <c r="GP212" s="24"/>
      <c r="GQ212" s="24"/>
    </row>
    <row r="213" spans="2:199" ht="13.8" thickBot="1" x14ac:dyDescent="0.3">
      <c r="B213" s="3"/>
      <c r="C213" s="90" t="s">
        <v>143</v>
      </c>
      <c r="D213" s="91"/>
      <c r="E213" s="3"/>
      <c r="F213" s="47" t="s">
        <v>146</v>
      </c>
      <c r="G213" s="45"/>
      <c r="H213" s="3"/>
      <c r="I213" s="90" t="s">
        <v>145</v>
      </c>
      <c r="J213" s="92"/>
      <c r="K213" s="3"/>
      <c r="L213" s="90" t="s">
        <v>147</v>
      </c>
      <c r="M213" s="181"/>
      <c r="N213" s="91"/>
      <c r="O213" s="21" t="s">
        <v>57</v>
      </c>
      <c r="P213" s="96">
        <f>B213*0.33+E213*0.58</f>
        <v>0</v>
      </c>
      <c r="Q213" s="97"/>
      <c r="R213" s="97"/>
      <c r="S213" s="98"/>
      <c r="T213" s="96">
        <f>H213*0.33+K213*0.58</f>
        <v>0</v>
      </c>
      <c r="U213" s="99"/>
      <c r="V213" s="99"/>
      <c r="W213" s="100"/>
      <c r="X213" s="21" t="s">
        <v>21</v>
      </c>
      <c r="Y213" s="101">
        <f>SUM(Y209:AB212)</f>
        <v>0</v>
      </c>
      <c r="Z213" s="102"/>
      <c r="AA213" s="102"/>
      <c r="AB213" s="103"/>
      <c r="AC213" s="101">
        <f>SUM(AC209:AF212)</f>
        <v>0</v>
      </c>
      <c r="AD213" s="109"/>
      <c r="AE213" s="109"/>
      <c r="AF213" s="110"/>
      <c r="AG213" s="107"/>
      <c r="AH213" s="108"/>
      <c r="AI213" s="108"/>
      <c r="AJ213" s="101">
        <f>SUM(AJ209:AL212)</f>
        <v>0</v>
      </c>
      <c r="AK213" s="109"/>
      <c r="AL213" s="110"/>
      <c r="AM213" s="26"/>
      <c r="AN213" s="26"/>
      <c r="AO213" s="26"/>
      <c r="AP213" s="26"/>
      <c r="AQ213" s="26"/>
      <c r="AR213" s="26"/>
      <c r="AS213" s="26"/>
      <c r="AT213" s="26"/>
      <c r="AU213" s="26"/>
      <c r="AV213" s="26"/>
      <c r="AW213" s="26"/>
      <c r="AX213" s="51"/>
      <c r="AY213" s="51" t="s">
        <v>130</v>
      </c>
      <c r="AZ213" s="51" t="s">
        <v>131</v>
      </c>
      <c r="BA213" s="50" t="s">
        <v>133</v>
      </c>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4"/>
      <c r="CJ213" s="24"/>
      <c r="CK213" s="24"/>
      <c r="CL213" s="24"/>
      <c r="CM213" s="24"/>
      <c r="CN213" s="24"/>
      <c r="CO213" s="24"/>
      <c r="CP213" s="24"/>
      <c r="CQ213" s="24"/>
      <c r="CR213" s="24"/>
      <c r="CS213" s="24"/>
      <c r="CT213" s="24"/>
      <c r="CU213" s="24"/>
      <c r="CV213" s="24"/>
      <c r="CW213" s="24"/>
      <c r="CX213" s="24"/>
      <c r="CY213" s="24"/>
      <c r="CZ213" s="24"/>
      <c r="DA213" s="24"/>
      <c r="DB213" s="24"/>
      <c r="DC213" s="24"/>
      <c r="DD213" s="24"/>
      <c r="DE213" s="24"/>
      <c r="DF213" s="24"/>
      <c r="DG213" s="24"/>
      <c r="DH213" s="24"/>
      <c r="DI213" s="24"/>
      <c r="DJ213" s="24"/>
      <c r="DK213" s="24"/>
      <c r="DL213" s="24"/>
      <c r="DM213" s="24"/>
      <c r="DN213" s="24"/>
      <c r="DO213" s="24"/>
      <c r="DP213" s="24"/>
      <c r="DQ213" s="24"/>
      <c r="DR213" s="24"/>
      <c r="DS213" s="24"/>
      <c r="DT213" s="24"/>
      <c r="DU213" s="24"/>
      <c r="DV213" s="24"/>
      <c r="DW213" s="24"/>
      <c r="DX213" s="24"/>
      <c r="DY213" s="24"/>
      <c r="DZ213" s="24"/>
      <c r="EA213" s="24"/>
      <c r="EB213" s="24"/>
      <c r="EC213" s="24"/>
      <c r="ED213" s="24"/>
      <c r="EE213" s="24"/>
      <c r="EF213" s="24"/>
      <c r="EG213" s="24"/>
      <c r="EH213" s="24"/>
      <c r="EI213" s="24"/>
      <c r="EJ213" s="24"/>
      <c r="EK213" s="24"/>
      <c r="EL213" s="24"/>
      <c r="EM213" s="24"/>
      <c r="EN213" s="24"/>
      <c r="EO213" s="24"/>
      <c r="EP213" s="24"/>
      <c r="EQ213" s="24"/>
      <c r="ER213" s="24"/>
      <c r="ES213" s="24"/>
      <c r="ET213" s="24"/>
      <c r="EU213" s="24"/>
      <c r="EV213" s="24"/>
      <c r="EW213" s="24"/>
      <c r="EX213" s="24"/>
      <c r="EY213" s="24"/>
      <c r="EZ213" s="24"/>
      <c r="FA213" s="24"/>
      <c r="FB213" s="24"/>
      <c r="FC213" s="24"/>
      <c r="FD213" s="24"/>
      <c r="FE213" s="24"/>
      <c r="FF213" s="24"/>
      <c r="FG213" s="24"/>
      <c r="FH213" s="24"/>
      <c r="FI213" s="24"/>
      <c r="FJ213" s="24"/>
      <c r="FK213" s="24"/>
      <c r="FL213" s="24"/>
      <c r="FM213" s="24"/>
      <c r="FN213" s="24"/>
      <c r="FO213" s="24"/>
      <c r="FP213" s="24"/>
      <c r="FQ213" s="24"/>
      <c r="FR213" s="24"/>
      <c r="FS213" s="24"/>
      <c r="FT213" s="24"/>
      <c r="FU213" s="24"/>
      <c r="FV213" s="24"/>
      <c r="FW213" s="24"/>
      <c r="FX213" s="24"/>
      <c r="FY213" s="24"/>
      <c r="FZ213" s="24"/>
      <c r="GA213" s="24"/>
      <c r="GB213" s="24"/>
      <c r="GC213" s="24"/>
      <c r="GD213" s="24"/>
      <c r="GE213" s="24"/>
      <c r="GF213" s="24"/>
      <c r="GG213" s="24"/>
      <c r="GH213" s="24"/>
      <c r="GI213" s="24"/>
      <c r="GJ213" s="24"/>
      <c r="GK213" s="24"/>
      <c r="GL213" s="24"/>
      <c r="GM213" s="24"/>
      <c r="GN213" s="24"/>
      <c r="GO213" s="24"/>
      <c r="GP213" s="24"/>
      <c r="GQ213" s="24"/>
    </row>
    <row r="214" spans="2:199" ht="13.8" thickTop="1" x14ac:dyDescent="0.25">
      <c r="B214" s="135" t="s">
        <v>117</v>
      </c>
      <c r="C214" s="136"/>
      <c r="D214" s="137" t="s">
        <v>70</v>
      </c>
      <c r="E214" s="138"/>
      <c r="F214" s="138"/>
      <c r="G214" s="138"/>
      <c r="H214" s="139"/>
      <c r="I214" s="143" t="s">
        <v>71</v>
      </c>
      <c r="J214" s="144"/>
      <c r="K214" s="144"/>
      <c r="L214" s="144"/>
      <c r="M214" s="144"/>
      <c r="N214" s="145"/>
      <c r="O214" s="23">
        <v>1</v>
      </c>
      <c r="P214" s="140" t="s">
        <v>44</v>
      </c>
      <c r="Q214" s="141"/>
      <c r="R214" s="141"/>
      <c r="S214" s="136"/>
      <c r="T214" s="140" t="s">
        <v>45</v>
      </c>
      <c r="U214" s="141"/>
      <c r="V214" s="141"/>
      <c r="W214" s="136"/>
      <c r="X214" s="22">
        <v>2</v>
      </c>
      <c r="Y214" s="140" t="s">
        <v>44</v>
      </c>
      <c r="Z214" s="141"/>
      <c r="AA214" s="141"/>
      <c r="AB214" s="136"/>
      <c r="AC214" s="140" t="s">
        <v>45</v>
      </c>
      <c r="AD214" s="141"/>
      <c r="AE214" s="141"/>
      <c r="AF214" s="136"/>
      <c r="AG214" s="140" t="s">
        <v>46</v>
      </c>
      <c r="AH214" s="141"/>
      <c r="AI214" s="141"/>
      <c r="AJ214" s="140" t="s">
        <v>47</v>
      </c>
      <c r="AK214" s="141"/>
      <c r="AL214" s="136"/>
      <c r="AM214" s="26"/>
      <c r="AN214" s="26"/>
      <c r="AO214" s="26"/>
      <c r="AP214" s="26"/>
      <c r="AQ214" s="26"/>
      <c r="AR214" s="26"/>
      <c r="AS214" s="26"/>
      <c r="AT214" s="26"/>
      <c r="AU214" s="26"/>
      <c r="AV214" s="26"/>
      <c r="AW214" s="26"/>
      <c r="AX214" s="51" t="s">
        <v>94</v>
      </c>
      <c r="AY214" s="51"/>
      <c r="AZ214" s="51"/>
      <c r="BA214" s="50">
        <f>AY214*AZ214</f>
        <v>0</v>
      </c>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4"/>
      <c r="CJ214" s="24"/>
      <c r="CK214" s="24"/>
      <c r="CL214" s="24"/>
      <c r="CM214" s="24"/>
      <c r="CN214" s="24"/>
      <c r="CO214" s="24"/>
      <c r="CP214" s="24"/>
      <c r="CQ214" s="24"/>
      <c r="CR214" s="24"/>
      <c r="CS214" s="24"/>
      <c r="CT214" s="24"/>
      <c r="CU214" s="24"/>
      <c r="CV214" s="24"/>
      <c r="CW214" s="24"/>
      <c r="CX214" s="24"/>
      <c r="CY214" s="24"/>
      <c r="CZ214" s="24"/>
      <c r="DA214" s="24"/>
      <c r="DB214" s="24"/>
      <c r="DC214" s="24"/>
      <c r="DD214" s="24"/>
      <c r="DE214" s="24"/>
      <c r="DF214" s="24"/>
      <c r="DG214" s="24"/>
      <c r="DH214" s="24"/>
      <c r="DI214" s="24"/>
      <c r="DJ214" s="24"/>
      <c r="DK214" s="24"/>
      <c r="DL214" s="24"/>
      <c r="DM214" s="24"/>
      <c r="DN214" s="24"/>
      <c r="DO214" s="24"/>
      <c r="DP214" s="24"/>
      <c r="DQ214" s="24"/>
      <c r="DR214" s="24"/>
      <c r="DS214" s="24"/>
      <c r="DT214" s="24"/>
      <c r="DU214" s="24"/>
      <c r="DV214" s="24"/>
      <c r="DW214" s="24"/>
      <c r="DX214" s="24"/>
      <c r="DY214" s="24"/>
      <c r="DZ214" s="24"/>
      <c r="EA214" s="24"/>
      <c r="EB214" s="24"/>
      <c r="EC214" s="24"/>
      <c r="ED214" s="24"/>
      <c r="EE214" s="24"/>
      <c r="EF214" s="24"/>
      <c r="EG214" s="24"/>
      <c r="EH214" s="24"/>
      <c r="EI214" s="24"/>
      <c r="EJ214" s="24"/>
      <c r="EK214" s="24"/>
      <c r="EL214" s="24"/>
      <c r="EM214" s="24"/>
      <c r="EN214" s="24"/>
      <c r="EO214" s="24"/>
      <c r="EP214" s="24"/>
      <c r="EQ214" s="24"/>
      <c r="ER214" s="24"/>
      <c r="ES214" s="24"/>
      <c r="ET214" s="24"/>
      <c r="EU214" s="24"/>
      <c r="EV214" s="24"/>
      <c r="EW214" s="24"/>
      <c r="EX214" s="24"/>
      <c r="EY214" s="24"/>
      <c r="EZ214" s="24"/>
      <c r="FA214" s="24"/>
      <c r="FB214" s="24"/>
      <c r="FC214" s="24"/>
      <c r="FD214" s="24"/>
      <c r="FE214" s="24"/>
      <c r="FF214" s="24"/>
      <c r="FG214" s="24"/>
      <c r="FH214" s="24"/>
      <c r="FI214" s="24"/>
      <c r="FJ214" s="24"/>
      <c r="FK214" s="24"/>
      <c r="FL214" s="24"/>
      <c r="FM214" s="24"/>
      <c r="FN214" s="24"/>
      <c r="FO214" s="24"/>
      <c r="FP214" s="24"/>
      <c r="FQ214" s="24"/>
      <c r="FR214" s="24"/>
      <c r="FS214" s="24"/>
      <c r="FT214" s="24"/>
      <c r="FU214" s="24"/>
      <c r="FV214" s="24"/>
      <c r="FW214" s="24"/>
      <c r="FX214" s="24"/>
      <c r="FY214" s="24"/>
      <c r="FZ214" s="24"/>
      <c r="GA214" s="24"/>
      <c r="GB214" s="24"/>
      <c r="GC214" s="24"/>
      <c r="GD214" s="24"/>
      <c r="GE214" s="24"/>
      <c r="GF214" s="24"/>
      <c r="GG214" s="24"/>
      <c r="GH214" s="24"/>
      <c r="GI214" s="24"/>
      <c r="GJ214" s="24"/>
      <c r="GK214" s="24"/>
      <c r="GL214" s="24"/>
      <c r="GM214" s="24"/>
      <c r="GN214" s="24"/>
      <c r="GO214" s="24"/>
      <c r="GP214" s="24"/>
      <c r="GQ214" s="24"/>
    </row>
    <row r="215" spans="2:199" x14ac:dyDescent="0.25">
      <c r="B215" s="83"/>
      <c r="C215" s="120"/>
      <c r="D215" s="83"/>
      <c r="E215" s="121"/>
      <c r="F215" s="121"/>
      <c r="G215" s="121"/>
      <c r="H215" s="122"/>
      <c r="I215" s="83"/>
      <c r="J215" s="121"/>
      <c r="K215" s="121"/>
      <c r="L215" s="121"/>
      <c r="M215" s="121"/>
      <c r="N215" s="122"/>
      <c r="O215" s="20" t="s">
        <v>48</v>
      </c>
      <c r="P215" s="85"/>
      <c r="Q215" s="86"/>
      <c r="R215" s="86"/>
      <c r="S215" s="87"/>
      <c r="T215" s="85"/>
      <c r="U215" s="86"/>
      <c r="V215" s="86"/>
      <c r="W215" s="87"/>
      <c r="X215" s="20" t="s">
        <v>49</v>
      </c>
      <c r="Y215" s="85"/>
      <c r="Z215" s="86"/>
      <c r="AA215" s="86"/>
      <c r="AB215" s="87"/>
      <c r="AC215" s="85"/>
      <c r="AD215" s="255"/>
      <c r="AE215" s="255"/>
      <c r="AF215" s="256"/>
      <c r="AG215" s="83"/>
      <c r="AH215" s="84"/>
      <c r="AI215" s="84"/>
      <c r="AJ215" s="85"/>
      <c r="AK215" s="86"/>
      <c r="AL215" s="87"/>
      <c r="AM215" s="26"/>
      <c r="AN215" s="26"/>
      <c r="AO215" s="26"/>
      <c r="AP215" s="26"/>
      <c r="AQ215" s="26"/>
      <c r="AR215" s="26"/>
      <c r="AS215" s="26"/>
      <c r="AT215" s="26"/>
      <c r="AU215" s="26"/>
      <c r="AV215" s="26"/>
      <c r="AW215" s="26"/>
      <c r="AX215" s="51" t="s">
        <v>95</v>
      </c>
      <c r="AY215" s="51"/>
      <c r="AZ215" s="51"/>
      <c r="BA215" s="50">
        <f>AY215*AZ215</f>
        <v>0</v>
      </c>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4"/>
      <c r="CJ215" s="24"/>
      <c r="CK215" s="24"/>
      <c r="CL215" s="24"/>
      <c r="CM215" s="24"/>
      <c r="CN215" s="24"/>
      <c r="CO215" s="24"/>
      <c r="CP215" s="24"/>
      <c r="CQ215" s="24"/>
      <c r="CR215" s="24"/>
      <c r="CS215" s="24"/>
      <c r="CT215" s="24"/>
      <c r="CU215" s="24"/>
      <c r="CV215" s="24"/>
      <c r="CW215" s="24"/>
      <c r="CX215" s="24"/>
      <c r="CY215" s="24"/>
      <c r="CZ215" s="24"/>
      <c r="DA215" s="24"/>
      <c r="DB215" s="24"/>
      <c r="DC215" s="24"/>
      <c r="DD215" s="24"/>
      <c r="DE215" s="24"/>
      <c r="DF215" s="24"/>
      <c r="DG215" s="24"/>
      <c r="DH215" s="24"/>
      <c r="DI215" s="24"/>
      <c r="DJ215" s="24"/>
      <c r="DK215" s="24"/>
      <c r="DL215" s="24"/>
      <c r="DM215" s="24"/>
      <c r="DN215" s="24"/>
      <c r="DO215" s="24"/>
      <c r="DP215" s="24"/>
      <c r="DQ215" s="24"/>
      <c r="DR215" s="24"/>
      <c r="DS215" s="24"/>
      <c r="DT215" s="24"/>
      <c r="DU215" s="24"/>
      <c r="DV215" s="24"/>
      <c r="DW215" s="24"/>
      <c r="DX215" s="24"/>
      <c r="DY215" s="24"/>
      <c r="DZ215" s="24"/>
      <c r="EA215" s="24"/>
      <c r="EB215" s="24"/>
      <c r="EC215" s="24"/>
      <c r="ED215" s="24"/>
      <c r="EE215" s="24"/>
      <c r="EF215" s="24"/>
      <c r="EG215" s="24"/>
      <c r="EH215" s="24"/>
      <c r="EI215" s="24"/>
      <c r="EJ215" s="24"/>
      <c r="EK215" s="24"/>
      <c r="EL215" s="24"/>
      <c r="EM215" s="24"/>
      <c r="EN215" s="24"/>
      <c r="EO215" s="24"/>
      <c r="EP215" s="24"/>
      <c r="EQ215" s="24"/>
      <c r="ER215" s="24"/>
      <c r="ES215" s="24"/>
      <c r="ET215" s="24"/>
      <c r="EU215" s="24"/>
      <c r="EV215" s="24"/>
      <c r="EW215" s="24"/>
      <c r="EX215" s="24"/>
      <c r="EY215" s="24"/>
      <c r="EZ215" s="24"/>
      <c r="FA215" s="24"/>
      <c r="FB215" s="24"/>
      <c r="FC215" s="24"/>
      <c r="FD215" s="24"/>
      <c r="FE215" s="24"/>
      <c r="FF215" s="24"/>
      <c r="FG215" s="24"/>
      <c r="FH215" s="24"/>
      <c r="FI215" s="24"/>
      <c r="FJ215" s="24"/>
      <c r="FK215" s="24"/>
      <c r="FL215" s="24"/>
      <c r="FM215" s="24"/>
      <c r="FN215" s="24"/>
      <c r="FO215" s="24"/>
      <c r="FP215" s="24"/>
      <c r="FQ215" s="24"/>
      <c r="FR215" s="24"/>
      <c r="FS215" s="24"/>
      <c r="FT215" s="24"/>
      <c r="FU215" s="24"/>
      <c r="FV215" s="24"/>
      <c r="FW215" s="24"/>
      <c r="FX215" s="24"/>
      <c r="FY215" s="24"/>
      <c r="FZ215" s="24"/>
      <c r="GA215" s="24"/>
      <c r="GB215" s="24"/>
      <c r="GC215" s="24"/>
      <c r="GD215" s="24"/>
      <c r="GE215" s="24"/>
      <c r="GF215" s="24"/>
      <c r="GG215" s="24"/>
      <c r="GH215" s="24"/>
      <c r="GI215" s="24"/>
      <c r="GJ215" s="24"/>
      <c r="GK215" s="24"/>
      <c r="GL215" s="24"/>
      <c r="GM215" s="24"/>
      <c r="GN215" s="24"/>
      <c r="GO215" s="24"/>
      <c r="GP215" s="24"/>
      <c r="GQ215" s="24"/>
    </row>
    <row r="216" spans="2:199" x14ac:dyDescent="0.25">
      <c r="B216" s="83"/>
      <c r="C216" s="120"/>
      <c r="D216" s="83"/>
      <c r="E216" s="121"/>
      <c r="F216" s="121"/>
      <c r="G216" s="121"/>
      <c r="H216" s="122"/>
      <c r="I216" s="83"/>
      <c r="J216" s="121"/>
      <c r="K216" s="121"/>
      <c r="L216" s="121"/>
      <c r="M216" s="121"/>
      <c r="N216" s="122"/>
      <c r="O216" s="20" t="s">
        <v>52</v>
      </c>
      <c r="P216" s="85"/>
      <c r="Q216" s="86"/>
      <c r="R216" s="86"/>
      <c r="S216" s="87"/>
      <c r="T216" s="85"/>
      <c r="U216" s="86"/>
      <c r="V216" s="86"/>
      <c r="W216" s="87"/>
      <c r="X216" s="20" t="s">
        <v>51</v>
      </c>
      <c r="Y216" s="85"/>
      <c r="Z216" s="86"/>
      <c r="AA216" s="86"/>
      <c r="AB216" s="87"/>
      <c r="AC216" s="85"/>
      <c r="AD216" s="255"/>
      <c r="AE216" s="255"/>
      <c r="AF216" s="256"/>
      <c r="AG216" s="83"/>
      <c r="AH216" s="84"/>
      <c r="AI216" s="84"/>
      <c r="AJ216" s="85"/>
      <c r="AK216" s="86"/>
      <c r="AL216" s="87"/>
      <c r="AM216" s="26"/>
      <c r="AN216" s="26"/>
      <c r="AO216" s="26"/>
      <c r="AP216" s="26"/>
      <c r="AQ216" s="26"/>
      <c r="AR216" s="26"/>
      <c r="AS216" s="26"/>
      <c r="AT216" s="26"/>
      <c r="AU216" s="26"/>
      <c r="AV216" s="26"/>
      <c r="AW216" s="26"/>
      <c r="AX216" s="51" t="s">
        <v>132</v>
      </c>
      <c r="AY216" s="51"/>
      <c r="AZ216" s="51"/>
      <c r="BA216" s="50">
        <f>AY216*AZ216</f>
        <v>0</v>
      </c>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4"/>
      <c r="CJ216" s="24"/>
      <c r="CK216" s="24"/>
      <c r="CL216" s="24"/>
      <c r="CM216" s="24"/>
      <c r="CN216" s="24"/>
      <c r="CO216" s="24"/>
      <c r="CP216" s="24"/>
      <c r="CQ216" s="24"/>
      <c r="CR216" s="24"/>
      <c r="CS216" s="24"/>
      <c r="CT216" s="24"/>
      <c r="CU216" s="24"/>
      <c r="CV216" s="24"/>
      <c r="CW216" s="24"/>
      <c r="CX216" s="24"/>
      <c r="CY216" s="24"/>
      <c r="CZ216" s="24"/>
      <c r="DA216" s="24"/>
      <c r="DB216" s="24"/>
      <c r="DC216" s="24"/>
      <c r="DD216" s="24"/>
      <c r="DE216" s="24"/>
      <c r="DF216" s="24"/>
      <c r="DG216" s="24"/>
      <c r="DH216" s="24"/>
      <c r="DI216" s="24"/>
      <c r="DJ216" s="24"/>
      <c r="DK216" s="24"/>
      <c r="DL216" s="24"/>
      <c r="DM216" s="24"/>
      <c r="DN216" s="24"/>
      <c r="DO216" s="24"/>
      <c r="DP216" s="24"/>
      <c r="DQ216" s="24"/>
      <c r="DR216" s="24"/>
      <c r="DS216" s="24"/>
      <c r="DT216" s="24"/>
      <c r="DU216" s="24"/>
      <c r="DV216" s="24"/>
      <c r="DW216" s="24"/>
      <c r="DX216" s="24"/>
      <c r="DY216" s="24"/>
      <c r="DZ216" s="24"/>
      <c r="EA216" s="24"/>
      <c r="EB216" s="24"/>
      <c r="EC216" s="24"/>
      <c r="ED216" s="24"/>
      <c r="EE216" s="24"/>
      <c r="EF216" s="24"/>
      <c r="EG216" s="24"/>
      <c r="EH216" s="24"/>
      <c r="EI216" s="24"/>
      <c r="EJ216" s="24"/>
      <c r="EK216" s="24"/>
      <c r="EL216" s="24"/>
      <c r="EM216" s="24"/>
      <c r="EN216" s="24"/>
      <c r="EO216" s="24"/>
      <c r="EP216" s="24"/>
      <c r="EQ216" s="24"/>
      <c r="ER216" s="24"/>
      <c r="ES216" s="24"/>
      <c r="ET216" s="24"/>
      <c r="EU216" s="24"/>
      <c r="EV216" s="24"/>
      <c r="EW216" s="24"/>
      <c r="EX216" s="24"/>
      <c r="EY216" s="24"/>
      <c r="EZ216" s="24"/>
      <c r="FA216" s="24"/>
      <c r="FB216" s="24"/>
      <c r="FC216" s="24"/>
      <c r="FD216" s="24"/>
      <c r="FE216" s="24"/>
      <c r="FF216" s="24"/>
      <c r="FG216" s="24"/>
      <c r="FH216" s="24"/>
      <c r="FI216" s="24"/>
      <c r="FJ216" s="24"/>
      <c r="FK216" s="24"/>
      <c r="FL216" s="24"/>
      <c r="FM216" s="24"/>
      <c r="FN216" s="24"/>
      <c r="FO216" s="24"/>
      <c r="FP216" s="24"/>
      <c r="FQ216" s="24"/>
      <c r="FR216" s="24"/>
      <c r="FS216" s="24"/>
      <c r="FT216" s="24"/>
      <c r="FU216" s="24"/>
      <c r="FV216" s="24"/>
      <c r="FW216" s="24"/>
      <c r="FX216" s="24"/>
      <c r="FY216" s="24"/>
      <c r="FZ216" s="24"/>
      <c r="GA216" s="24"/>
      <c r="GB216" s="24"/>
      <c r="GC216" s="24"/>
      <c r="GD216" s="24"/>
      <c r="GE216" s="24"/>
      <c r="GF216" s="24"/>
      <c r="GG216" s="24"/>
      <c r="GH216" s="24"/>
      <c r="GI216" s="24"/>
      <c r="GJ216" s="24"/>
      <c r="GK216" s="24"/>
      <c r="GL216" s="24"/>
      <c r="GM216" s="24"/>
      <c r="GN216" s="24"/>
      <c r="GO216" s="24"/>
      <c r="GP216" s="24"/>
      <c r="GQ216" s="24"/>
    </row>
    <row r="217" spans="2:199" x14ac:dyDescent="0.25">
      <c r="B217" s="83"/>
      <c r="C217" s="120"/>
      <c r="D217" s="83"/>
      <c r="E217" s="121"/>
      <c r="F217" s="121"/>
      <c r="G217" s="121"/>
      <c r="H217" s="122"/>
      <c r="I217" s="83"/>
      <c r="J217" s="121"/>
      <c r="K217" s="121"/>
      <c r="L217" s="121"/>
      <c r="M217" s="121"/>
      <c r="N217" s="122"/>
      <c r="O217" s="20" t="s">
        <v>50</v>
      </c>
      <c r="P217" s="85"/>
      <c r="Q217" s="86"/>
      <c r="R217" s="86"/>
      <c r="S217" s="87"/>
      <c r="T217" s="85"/>
      <c r="U217" s="86"/>
      <c r="V217" s="86"/>
      <c r="W217" s="87"/>
      <c r="X217" s="20" t="s">
        <v>53</v>
      </c>
      <c r="Y217" s="85"/>
      <c r="Z217" s="86"/>
      <c r="AA217" s="86"/>
      <c r="AB217" s="87"/>
      <c r="AC217" s="85"/>
      <c r="AD217" s="255"/>
      <c r="AE217" s="255"/>
      <c r="AF217" s="256"/>
      <c r="AG217" s="83"/>
      <c r="AH217" s="84"/>
      <c r="AI217" s="84"/>
      <c r="AJ217" s="85"/>
      <c r="AK217" s="86"/>
      <c r="AL217" s="87"/>
      <c r="AM217" s="26"/>
      <c r="AN217" s="26"/>
      <c r="AO217" s="26"/>
      <c r="AP217" s="26"/>
      <c r="AQ217" s="26"/>
      <c r="AR217" s="26"/>
      <c r="AS217" s="26"/>
      <c r="AT217" s="26"/>
      <c r="AU217" s="26"/>
      <c r="AV217" s="26"/>
      <c r="AW217" s="26"/>
      <c r="AX217" s="51" t="s">
        <v>97</v>
      </c>
      <c r="AY217" s="51"/>
      <c r="AZ217" s="51"/>
      <c r="BA217" s="50">
        <f>AY217*AZ217</f>
        <v>0</v>
      </c>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4"/>
      <c r="CJ217" s="24"/>
      <c r="CK217" s="24"/>
      <c r="CL217" s="24"/>
      <c r="CM217" s="24"/>
      <c r="CN217" s="24"/>
      <c r="CO217" s="24"/>
      <c r="CP217" s="24"/>
      <c r="CQ217" s="24"/>
      <c r="CR217" s="24"/>
      <c r="CS217" s="24"/>
      <c r="CT217" s="24"/>
      <c r="CU217" s="24"/>
      <c r="CV217" s="24"/>
      <c r="CW217" s="24"/>
      <c r="CX217" s="24"/>
      <c r="CY217" s="24"/>
      <c r="CZ217" s="24"/>
      <c r="DA217" s="24"/>
      <c r="DB217" s="24"/>
      <c r="DC217" s="24"/>
      <c r="DD217" s="24"/>
      <c r="DE217" s="24"/>
      <c r="DF217" s="24"/>
      <c r="DG217" s="24"/>
      <c r="DH217" s="24"/>
      <c r="DI217" s="24"/>
      <c r="DJ217" s="24"/>
      <c r="DK217" s="24"/>
      <c r="DL217" s="24"/>
      <c r="DM217" s="24"/>
      <c r="DN217" s="24"/>
      <c r="DO217" s="24"/>
      <c r="DP217" s="24"/>
      <c r="DQ217" s="24"/>
      <c r="DR217" s="24"/>
      <c r="DS217" s="24"/>
      <c r="DT217" s="24"/>
      <c r="DU217" s="24"/>
      <c r="DV217" s="24"/>
      <c r="DW217" s="24"/>
      <c r="DX217" s="24"/>
      <c r="DY217" s="24"/>
      <c r="DZ217" s="24"/>
      <c r="EA217" s="24"/>
      <c r="EB217" s="24"/>
      <c r="EC217" s="24"/>
      <c r="ED217" s="24"/>
      <c r="EE217" s="24"/>
      <c r="EF217" s="24"/>
      <c r="EG217" s="24"/>
      <c r="EH217" s="24"/>
      <c r="EI217" s="24"/>
      <c r="EJ217" s="24"/>
      <c r="EK217" s="24"/>
      <c r="EL217" s="24"/>
      <c r="EM217" s="24"/>
      <c r="EN217" s="24"/>
      <c r="EO217" s="24"/>
      <c r="EP217" s="24"/>
      <c r="EQ217" s="24"/>
      <c r="ER217" s="24"/>
      <c r="ES217" s="24"/>
      <c r="ET217" s="24"/>
      <c r="EU217" s="24"/>
      <c r="EV217" s="24"/>
      <c r="EW217" s="24"/>
      <c r="EX217" s="24"/>
      <c r="EY217" s="24"/>
      <c r="EZ217" s="24"/>
      <c r="FA217" s="24"/>
      <c r="FB217" s="24"/>
      <c r="FC217" s="24"/>
      <c r="FD217" s="24"/>
      <c r="FE217" s="24"/>
      <c r="FF217" s="24"/>
      <c r="FG217" s="24"/>
      <c r="FH217" s="24"/>
      <c r="FI217" s="24"/>
      <c r="FJ217" s="24"/>
      <c r="FK217" s="24"/>
      <c r="FL217" s="24"/>
      <c r="FM217" s="24"/>
      <c r="FN217" s="24"/>
      <c r="FO217" s="24"/>
      <c r="FP217" s="24"/>
      <c r="FQ217" s="24"/>
      <c r="FR217" s="24"/>
      <c r="FS217" s="24"/>
      <c r="FT217" s="24"/>
      <c r="FU217" s="24"/>
      <c r="FV217" s="24"/>
      <c r="FW217" s="24"/>
      <c r="FX217" s="24"/>
      <c r="FY217" s="24"/>
      <c r="FZ217" s="24"/>
      <c r="GA217" s="24"/>
      <c r="GB217" s="24"/>
      <c r="GC217" s="24"/>
      <c r="GD217" s="24"/>
      <c r="GE217" s="24"/>
      <c r="GF217" s="24"/>
      <c r="GG217" s="24"/>
      <c r="GH217" s="24"/>
      <c r="GI217" s="24"/>
      <c r="GJ217" s="24"/>
      <c r="GK217" s="24"/>
      <c r="GL217" s="24"/>
      <c r="GM217" s="24"/>
      <c r="GN217" s="24"/>
      <c r="GO217" s="24"/>
      <c r="GP217" s="24"/>
      <c r="GQ217" s="24"/>
    </row>
    <row r="218" spans="2:199" x14ac:dyDescent="0.25">
      <c r="B218" s="123" t="s">
        <v>54</v>
      </c>
      <c r="C218" s="124"/>
      <c r="D218" s="125"/>
      <c r="E218" s="126"/>
      <c r="F218" s="127"/>
      <c r="G218" s="128"/>
      <c r="H218" s="123" t="s">
        <v>55</v>
      </c>
      <c r="I218" s="124"/>
      <c r="J218" s="129"/>
      <c r="K218" s="127"/>
      <c r="L218" s="127"/>
      <c r="M218" s="127"/>
      <c r="N218" s="128"/>
      <c r="O218" s="130"/>
      <c r="P218" s="131"/>
      <c r="Q218" s="131"/>
      <c r="R218" s="131"/>
      <c r="S218" s="131"/>
      <c r="T218" s="132"/>
      <c r="U218" s="133"/>
      <c r="V218" s="133"/>
      <c r="W218" s="134"/>
      <c r="X218" s="20" t="s">
        <v>56</v>
      </c>
      <c r="Y218" s="85"/>
      <c r="Z218" s="86"/>
      <c r="AA218" s="86"/>
      <c r="AB218" s="87"/>
      <c r="AC218" s="85"/>
      <c r="AD218" s="86"/>
      <c r="AE218" s="86"/>
      <c r="AF218" s="87"/>
      <c r="AG218" s="83"/>
      <c r="AH218" s="84"/>
      <c r="AI218" s="84"/>
      <c r="AJ218" s="85"/>
      <c r="AK218" s="86"/>
      <c r="AL218" s="87"/>
      <c r="AM218" s="26"/>
      <c r="AN218" s="26"/>
      <c r="AO218" s="26"/>
      <c r="AP218" s="26"/>
      <c r="AQ218" s="26"/>
      <c r="AR218" s="26"/>
      <c r="AS218" s="26"/>
      <c r="AT218" s="26"/>
      <c r="AU218" s="26"/>
      <c r="AV218" s="26"/>
      <c r="AW218" s="26"/>
      <c r="AX218" s="51" t="s">
        <v>98</v>
      </c>
      <c r="AY218" s="51"/>
      <c r="AZ218" s="51"/>
      <c r="BA218" s="50">
        <f>AY218*AZ218</f>
        <v>0</v>
      </c>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4"/>
      <c r="CJ218" s="24"/>
      <c r="CK218" s="24"/>
      <c r="CL218" s="24"/>
      <c r="CM218" s="24"/>
      <c r="CN218" s="24"/>
      <c r="CO218" s="24"/>
      <c r="CP218" s="24"/>
      <c r="CQ218" s="24"/>
      <c r="CR218" s="24"/>
      <c r="CS218" s="24"/>
      <c r="CT218" s="24"/>
      <c r="CU218" s="24"/>
      <c r="CV218" s="24"/>
      <c r="CW218" s="24"/>
      <c r="CX218" s="24"/>
      <c r="CY218" s="24"/>
      <c r="CZ218" s="24"/>
      <c r="DA218" s="24"/>
      <c r="DB218" s="24"/>
      <c r="DC218" s="24"/>
      <c r="DD218" s="24"/>
      <c r="DE218" s="24"/>
      <c r="DF218" s="24"/>
      <c r="DG218" s="24"/>
      <c r="DH218" s="24"/>
      <c r="DI218" s="24"/>
      <c r="DJ218" s="24"/>
      <c r="DK218" s="24"/>
      <c r="DL218" s="24"/>
      <c r="DM218" s="24"/>
      <c r="DN218" s="24"/>
      <c r="DO218" s="24"/>
      <c r="DP218" s="24"/>
      <c r="DQ218" s="24"/>
      <c r="DR218" s="24"/>
      <c r="DS218" s="24"/>
      <c r="DT218" s="24"/>
      <c r="DU218" s="24"/>
      <c r="DV218" s="24"/>
      <c r="DW218" s="24"/>
      <c r="DX218" s="24"/>
      <c r="DY218" s="24"/>
      <c r="DZ218" s="24"/>
      <c r="EA218" s="24"/>
      <c r="EB218" s="24"/>
      <c r="EC218" s="24"/>
      <c r="ED218" s="24"/>
      <c r="EE218" s="24"/>
      <c r="EF218" s="24"/>
      <c r="EG218" s="24"/>
      <c r="EH218" s="24"/>
      <c r="EI218" s="24"/>
      <c r="EJ218" s="24"/>
      <c r="EK218" s="24"/>
      <c r="EL218" s="24"/>
      <c r="EM218" s="24"/>
      <c r="EN218" s="24"/>
      <c r="EO218" s="24"/>
      <c r="EP218" s="24"/>
      <c r="EQ218" s="24"/>
      <c r="ER218" s="24"/>
      <c r="ES218" s="24"/>
      <c r="ET218" s="24"/>
      <c r="EU218" s="24"/>
      <c r="EV218" s="24"/>
      <c r="EW218" s="24"/>
      <c r="EX218" s="24"/>
      <c r="EY218" s="24"/>
      <c r="EZ218" s="24"/>
      <c r="FA218" s="24"/>
      <c r="FB218" s="24"/>
      <c r="FC218" s="24"/>
      <c r="FD218" s="24"/>
      <c r="FE218" s="24"/>
      <c r="FF218" s="24"/>
      <c r="FG218" s="24"/>
      <c r="FH218" s="24"/>
      <c r="FI218" s="24"/>
      <c r="FJ218" s="24"/>
      <c r="FK218" s="24"/>
      <c r="FL218" s="24"/>
      <c r="FM218" s="24"/>
      <c r="FN218" s="24"/>
      <c r="FO218" s="24"/>
      <c r="FP218" s="24"/>
      <c r="FQ218" s="24"/>
      <c r="FR218" s="24"/>
      <c r="FS218" s="24"/>
      <c r="FT218" s="24"/>
      <c r="FU218" s="24"/>
      <c r="FV218" s="24"/>
      <c r="FW218" s="24"/>
      <c r="FX218" s="24"/>
      <c r="FY218" s="24"/>
      <c r="FZ218" s="24"/>
      <c r="GA218" s="24"/>
      <c r="GB218" s="24"/>
      <c r="GC218" s="24"/>
      <c r="GD218" s="24"/>
      <c r="GE218" s="24"/>
      <c r="GF218" s="24"/>
      <c r="GG218" s="24"/>
      <c r="GH218" s="24"/>
      <c r="GI218" s="24"/>
      <c r="GJ218" s="24"/>
      <c r="GK218" s="24"/>
      <c r="GL218" s="24"/>
      <c r="GM218" s="24"/>
      <c r="GN218" s="24"/>
      <c r="GO218" s="24"/>
      <c r="GP218" s="24"/>
      <c r="GQ218" s="24"/>
    </row>
    <row r="219" spans="2:199" ht="13.8" thickBot="1" x14ac:dyDescent="0.3">
      <c r="B219" s="3"/>
      <c r="C219" s="90" t="s">
        <v>143</v>
      </c>
      <c r="D219" s="91"/>
      <c r="E219" s="3"/>
      <c r="F219" s="47" t="s">
        <v>146</v>
      </c>
      <c r="G219" s="45"/>
      <c r="H219" s="3"/>
      <c r="I219" s="90" t="s">
        <v>145</v>
      </c>
      <c r="J219" s="92"/>
      <c r="K219" s="3"/>
      <c r="L219" s="90" t="s">
        <v>147</v>
      </c>
      <c r="M219" s="181"/>
      <c r="N219" s="91"/>
      <c r="O219" s="21" t="s">
        <v>57</v>
      </c>
      <c r="P219" s="96">
        <f>B219*0.33+E219*0.58</f>
        <v>0</v>
      </c>
      <c r="Q219" s="97"/>
      <c r="R219" s="97"/>
      <c r="S219" s="98"/>
      <c r="T219" s="96">
        <f>H219*0.33+K219*0.58</f>
        <v>0</v>
      </c>
      <c r="U219" s="99"/>
      <c r="V219" s="99"/>
      <c r="W219" s="100"/>
      <c r="X219" s="21" t="s">
        <v>21</v>
      </c>
      <c r="Y219" s="101">
        <f>SUM(Y215:AB218)</f>
        <v>0</v>
      </c>
      <c r="Z219" s="102"/>
      <c r="AA219" s="102"/>
      <c r="AB219" s="103"/>
      <c r="AC219" s="101">
        <f>SUM(AC215:AF218)</f>
        <v>0</v>
      </c>
      <c r="AD219" s="109"/>
      <c r="AE219" s="109"/>
      <c r="AF219" s="110"/>
      <c r="AG219" s="107"/>
      <c r="AH219" s="108"/>
      <c r="AI219" s="108"/>
      <c r="AJ219" s="101">
        <f>SUM(AJ215:AL218)</f>
        <v>0</v>
      </c>
      <c r="AK219" s="109"/>
      <c r="AL219" s="110"/>
      <c r="AM219" s="26"/>
      <c r="AN219" s="26"/>
      <c r="AO219" s="26"/>
      <c r="AP219" s="26"/>
      <c r="AQ219" s="26"/>
      <c r="AR219" s="26"/>
      <c r="AS219" s="26"/>
      <c r="AT219" s="26"/>
      <c r="AU219" s="26"/>
      <c r="AV219" s="26"/>
      <c r="AW219" s="26"/>
      <c r="AX219" s="51"/>
      <c r="AY219" s="51" t="s">
        <v>130</v>
      </c>
      <c r="AZ219" s="51" t="s">
        <v>131</v>
      </c>
      <c r="BA219" s="50" t="s">
        <v>133</v>
      </c>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4"/>
      <c r="CJ219" s="24"/>
      <c r="CK219" s="24"/>
      <c r="CL219" s="24"/>
      <c r="CM219" s="24"/>
      <c r="CN219" s="24"/>
      <c r="CO219" s="24"/>
      <c r="CP219" s="24"/>
      <c r="CQ219" s="24"/>
      <c r="CR219" s="24"/>
      <c r="CS219" s="24"/>
      <c r="CT219" s="24"/>
      <c r="CU219" s="24"/>
      <c r="CV219" s="24"/>
      <c r="CW219" s="24"/>
      <c r="CX219" s="24"/>
      <c r="CY219" s="24"/>
      <c r="CZ219" s="24"/>
      <c r="DA219" s="24"/>
      <c r="DB219" s="24"/>
      <c r="DC219" s="24"/>
      <c r="DD219" s="24"/>
      <c r="DE219" s="24"/>
      <c r="DF219" s="24"/>
      <c r="DG219" s="24"/>
      <c r="DH219" s="24"/>
      <c r="DI219" s="24"/>
      <c r="DJ219" s="24"/>
      <c r="DK219" s="24"/>
      <c r="DL219" s="24"/>
      <c r="DM219" s="24"/>
      <c r="DN219" s="24"/>
      <c r="DO219" s="24"/>
      <c r="DP219" s="24"/>
      <c r="DQ219" s="24"/>
      <c r="DR219" s="24"/>
      <c r="DS219" s="24"/>
      <c r="DT219" s="24"/>
      <c r="DU219" s="24"/>
      <c r="DV219" s="24"/>
      <c r="DW219" s="24"/>
      <c r="DX219" s="24"/>
      <c r="DY219" s="24"/>
      <c r="DZ219" s="24"/>
      <c r="EA219" s="24"/>
      <c r="EB219" s="24"/>
      <c r="EC219" s="24"/>
      <c r="ED219" s="24"/>
      <c r="EE219" s="24"/>
      <c r="EF219" s="24"/>
      <c r="EG219" s="24"/>
      <c r="EH219" s="24"/>
      <c r="EI219" s="24"/>
      <c r="EJ219" s="24"/>
      <c r="EK219" s="24"/>
      <c r="EL219" s="24"/>
      <c r="EM219" s="24"/>
      <c r="EN219" s="24"/>
      <c r="EO219" s="24"/>
      <c r="EP219" s="24"/>
      <c r="EQ219" s="24"/>
      <c r="ER219" s="24"/>
      <c r="ES219" s="24"/>
      <c r="ET219" s="24"/>
      <c r="EU219" s="24"/>
      <c r="EV219" s="24"/>
      <c r="EW219" s="24"/>
      <c r="EX219" s="24"/>
      <c r="EY219" s="24"/>
      <c r="EZ219" s="24"/>
      <c r="FA219" s="24"/>
      <c r="FB219" s="24"/>
      <c r="FC219" s="24"/>
      <c r="FD219" s="24"/>
      <c r="FE219" s="24"/>
      <c r="FF219" s="24"/>
      <c r="FG219" s="24"/>
      <c r="FH219" s="24"/>
      <c r="FI219" s="24"/>
      <c r="FJ219" s="24"/>
      <c r="FK219" s="24"/>
      <c r="FL219" s="24"/>
      <c r="FM219" s="24"/>
      <c r="FN219" s="24"/>
      <c r="FO219" s="24"/>
      <c r="FP219" s="24"/>
      <c r="FQ219" s="24"/>
      <c r="FR219" s="24"/>
      <c r="FS219" s="24"/>
      <c r="FT219" s="24"/>
      <c r="FU219" s="24"/>
      <c r="FV219" s="24"/>
      <c r="FW219" s="24"/>
      <c r="FX219" s="24"/>
      <c r="FY219" s="24"/>
      <c r="FZ219" s="24"/>
      <c r="GA219" s="24"/>
      <c r="GB219" s="24"/>
      <c r="GC219" s="24"/>
      <c r="GD219" s="24"/>
      <c r="GE219" s="24"/>
      <c r="GF219" s="24"/>
      <c r="GG219" s="24"/>
      <c r="GH219" s="24"/>
      <c r="GI219" s="24"/>
      <c r="GJ219" s="24"/>
      <c r="GK219" s="24"/>
      <c r="GL219" s="24"/>
      <c r="GM219" s="24"/>
      <c r="GN219" s="24"/>
      <c r="GO219" s="24"/>
      <c r="GP219" s="24"/>
      <c r="GQ219" s="24"/>
    </row>
    <row r="220" spans="2:199" ht="13.8" thickTop="1" x14ac:dyDescent="0.25">
      <c r="B220" s="135" t="s">
        <v>118</v>
      </c>
      <c r="C220" s="136"/>
      <c r="D220" s="137" t="s">
        <v>70</v>
      </c>
      <c r="E220" s="138"/>
      <c r="F220" s="138"/>
      <c r="G220" s="138"/>
      <c r="H220" s="139"/>
      <c r="I220" s="138" t="s">
        <v>71</v>
      </c>
      <c r="J220" s="138"/>
      <c r="K220" s="138"/>
      <c r="L220" s="138"/>
      <c r="M220" s="138"/>
      <c r="N220" s="139"/>
      <c r="O220" s="23">
        <v>1</v>
      </c>
      <c r="P220" s="140" t="s">
        <v>44</v>
      </c>
      <c r="Q220" s="141"/>
      <c r="R220" s="141"/>
      <c r="S220" s="136"/>
      <c r="T220" s="140" t="s">
        <v>45</v>
      </c>
      <c r="U220" s="141"/>
      <c r="V220" s="141"/>
      <c r="W220" s="136"/>
      <c r="X220" s="22">
        <v>2</v>
      </c>
      <c r="Y220" s="140" t="s">
        <v>44</v>
      </c>
      <c r="Z220" s="141"/>
      <c r="AA220" s="141"/>
      <c r="AB220" s="136"/>
      <c r="AC220" s="140" t="s">
        <v>45</v>
      </c>
      <c r="AD220" s="141"/>
      <c r="AE220" s="141"/>
      <c r="AF220" s="136"/>
      <c r="AG220" s="140" t="s">
        <v>46</v>
      </c>
      <c r="AH220" s="141"/>
      <c r="AI220" s="141"/>
      <c r="AJ220" s="140" t="s">
        <v>47</v>
      </c>
      <c r="AK220" s="141"/>
      <c r="AL220" s="136"/>
      <c r="AM220" s="26"/>
      <c r="AN220" s="26"/>
      <c r="AO220" s="26"/>
      <c r="AP220" s="26"/>
      <c r="AQ220" s="26"/>
      <c r="AR220" s="26"/>
      <c r="AS220" s="26"/>
      <c r="AT220" s="26"/>
      <c r="AU220" s="26"/>
      <c r="AV220" s="26"/>
      <c r="AW220" s="26"/>
      <c r="AX220" s="51" t="s">
        <v>94</v>
      </c>
      <c r="AY220" s="51"/>
      <c r="AZ220" s="51"/>
      <c r="BA220" s="50">
        <f>AY220*AZ220</f>
        <v>0</v>
      </c>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4"/>
      <c r="CJ220" s="24"/>
      <c r="CK220" s="24"/>
      <c r="CL220" s="24"/>
      <c r="CM220" s="24"/>
      <c r="CN220" s="24"/>
      <c r="CO220" s="24"/>
      <c r="CP220" s="24"/>
      <c r="CQ220" s="24"/>
      <c r="CR220" s="24"/>
      <c r="CS220" s="24"/>
      <c r="CT220" s="24"/>
      <c r="CU220" s="24"/>
      <c r="CV220" s="24"/>
      <c r="CW220" s="24"/>
      <c r="CX220" s="24"/>
      <c r="CY220" s="24"/>
      <c r="CZ220" s="24"/>
      <c r="DA220" s="24"/>
      <c r="DB220" s="24"/>
      <c r="DC220" s="24"/>
      <c r="DD220" s="24"/>
      <c r="DE220" s="24"/>
      <c r="DF220" s="24"/>
      <c r="DG220" s="24"/>
      <c r="DH220" s="24"/>
      <c r="DI220" s="24"/>
      <c r="DJ220" s="24"/>
      <c r="DK220" s="24"/>
      <c r="DL220" s="24"/>
      <c r="DM220" s="24"/>
      <c r="DN220" s="24"/>
      <c r="DO220" s="24"/>
      <c r="DP220" s="24"/>
      <c r="DQ220" s="24"/>
      <c r="DR220" s="24"/>
      <c r="DS220" s="24"/>
      <c r="DT220" s="24"/>
      <c r="DU220" s="24"/>
      <c r="DV220" s="24"/>
      <c r="DW220" s="24"/>
      <c r="DX220" s="24"/>
      <c r="DY220" s="24"/>
      <c r="DZ220" s="24"/>
      <c r="EA220" s="24"/>
      <c r="EB220" s="24"/>
      <c r="EC220" s="24"/>
      <c r="ED220" s="24"/>
      <c r="EE220" s="24"/>
      <c r="EF220" s="24"/>
      <c r="EG220" s="24"/>
      <c r="EH220" s="24"/>
      <c r="EI220" s="24"/>
      <c r="EJ220" s="24"/>
      <c r="EK220" s="24"/>
      <c r="EL220" s="24"/>
      <c r="EM220" s="24"/>
      <c r="EN220" s="24"/>
      <c r="EO220" s="24"/>
      <c r="EP220" s="24"/>
      <c r="EQ220" s="24"/>
      <c r="ER220" s="24"/>
      <c r="ES220" s="24"/>
      <c r="ET220" s="24"/>
      <c r="EU220" s="24"/>
      <c r="EV220" s="24"/>
      <c r="EW220" s="24"/>
      <c r="EX220" s="24"/>
      <c r="EY220" s="24"/>
      <c r="EZ220" s="24"/>
      <c r="FA220" s="24"/>
      <c r="FB220" s="24"/>
      <c r="FC220" s="24"/>
      <c r="FD220" s="24"/>
      <c r="FE220" s="24"/>
      <c r="FF220" s="24"/>
      <c r="FG220" s="24"/>
      <c r="FH220" s="24"/>
      <c r="FI220" s="24"/>
      <c r="FJ220" s="24"/>
      <c r="FK220" s="24"/>
      <c r="FL220" s="24"/>
      <c r="FM220" s="24"/>
      <c r="FN220" s="24"/>
      <c r="FO220" s="24"/>
      <c r="FP220" s="24"/>
      <c r="FQ220" s="24"/>
      <c r="FR220" s="24"/>
      <c r="FS220" s="24"/>
      <c r="FT220" s="24"/>
      <c r="FU220" s="24"/>
      <c r="FV220" s="24"/>
      <c r="FW220" s="24"/>
      <c r="FX220" s="24"/>
      <c r="FY220" s="24"/>
      <c r="FZ220" s="24"/>
      <c r="GA220" s="24"/>
      <c r="GB220" s="24"/>
      <c r="GC220" s="24"/>
      <c r="GD220" s="24"/>
      <c r="GE220" s="24"/>
      <c r="GF220" s="24"/>
      <c r="GG220" s="24"/>
      <c r="GH220" s="24"/>
      <c r="GI220" s="24"/>
      <c r="GJ220" s="24"/>
      <c r="GK220" s="24"/>
      <c r="GL220" s="24"/>
      <c r="GM220" s="24"/>
      <c r="GN220" s="24"/>
      <c r="GO220" s="24"/>
      <c r="GP220" s="24"/>
      <c r="GQ220" s="24"/>
    </row>
    <row r="221" spans="2:199" x14ac:dyDescent="0.25">
      <c r="B221" s="83"/>
      <c r="C221" s="120"/>
      <c r="D221" s="83"/>
      <c r="E221" s="121"/>
      <c r="F221" s="121"/>
      <c r="G221" s="121"/>
      <c r="H221" s="122"/>
      <c r="I221" s="83"/>
      <c r="J221" s="121"/>
      <c r="K221" s="121"/>
      <c r="L221" s="121"/>
      <c r="M221" s="121"/>
      <c r="N221" s="122"/>
      <c r="O221" s="20" t="s">
        <v>48</v>
      </c>
      <c r="P221" s="85"/>
      <c r="Q221" s="86"/>
      <c r="R221" s="86"/>
      <c r="S221" s="87"/>
      <c r="T221" s="85"/>
      <c r="U221" s="86"/>
      <c r="V221" s="86"/>
      <c r="W221" s="87"/>
      <c r="X221" s="20" t="s">
        <v>49</v>
      </c>
      <c r="Y221" s="85"/>
      <c r="Z221" s="86"/>
      <c r="AA221" s="86"/>
      <c r="AB221" s="87"/>
      <c r="AC221" s="85"/>
      <c r="AD221" s="255"/>
      <c r="AE221" s="255"/>
      <c r="AF221" s="256"/>
      <c r="AG221" s="83"/>
      <c r="AH221" s="84"/>
      <c r="AI221" s="84"/>
      <c r="AJ221" s="85"/>
      <c r="AK221" s="86"/>
      <c r="AL221" s="87"/>
      <c r="AM221" s="26"/>
      <c r="AN221" s="26"/>
      <c r="AO221" s="26"/>
      <c r="AP221" s="26"/>
      <c r="AQ221" s="26"/>
      <c r="AR221" s="26"/>
      <c r="AS221" s="26"/>
      <c r="AT221" s="26"/>
      <c r="AU221" s="26"/>
      <c r="AV221" s="26"/>
      <c r="AW221" s="26"/>
      <c r="AX221" s="51" t="s">
        <v>95</v>
      </c>
      <c r="AY221" s="51"/>
      <c r="AZ221" s="51"/>
      <c r="BA221" s="50">
        <f>AY221*AZ221</f>
        <v>0</v>
      </c>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4"/>
      <c r="CJ221" s="24"/>
      <c r="CK221" s="24"/>
      <c r="CL221" s="24"/>
      <c r="CM221" s="24"/>
      <c r="CN221" s="24"/>
      <c r="CO221" s="24"/>
      <c r="CP221" s="24"/>
      <c r="CQ221" s="24"/>
      <c r="CR221" s="24"/>
      <c r="CS221" s="24"/>
      <c r="CT221" s="24"/>
      <c r="CU221" s="24"/>
      <c r="CV221" s="24"/>
      <c r="CW221" s="24"/>
      <c r="CX221" s="24"/>
      <c r="CY221" s="24"/>
      <c r="CZ221" s="24"/>
      <c r="DA221" s="24"/>
      <c r="DB221" s="24"/>
      <c r="DC221" s="24"/>
      <c r="DD221" s="24"/>
      <c r="DE221" s="24"/>
      <c r="DF221" s="24"/>
      <c r="DG221" s="24"/>
      <c r="DH221" s="24"/>
      <c r="DI221" s="24"/>
      <c r="DJ221" s="24"/>
      <c r="DK221" s="24"/>
      <c r="DL221" s="24"/>
      <c r="DM221" s="24"/>
      <c r="DN221" s="24"/>
      <c r="DO221" s="24"/>
      <c r="DP221" s="24"/>
      <c r="DQ221" s="24"/>
      <c r="DR221" s="24"/>
      <c r="DS221" s="24"/>
      <c r="DT221" s="24"/>
      <c r="DU221" s="24"/>
      <c r="DV221" s="24"/>
      <c r="DW221" s="24"/>
      <c r="DX221" s="24"/>
      <c r="DY221" s="24"/>
      <c r="DZ221" s="24"/>
      <c r="EA221" s="24"/>
      <c r="EB221" s="24"/>
      <c r="EC221" s="24"/>
      <c r="ED221" s="24"/>
      <c r="EE221" s="24"/>
      <c r="EF221" s="24"/>
      <c r="EG221" s="24"/>
      <c r="EH221" s="24"/>
      <c r="EI221" s="24"/>
      <c r="EJ221" s="24"/>
      <c r="EK221" s="24"/>
      <c r="EL221" s="24"/>
      <c r="EM221" s="24"/>
      <c r="EN221" s="24"/>
      <c r="EO221" s="24"/>
      <c r="EP221" s="24"/>
      <c r="EQ221" s="24"/>
      <c r="ER221" s="24"/>
      <c r="ES221" s="24"/>
      <c r="ET221" s="24"/>
      <c r="EU221" s="24"/>
      <c r="EV221" s="24"/>
      <c r="EW221" s="24"/>
      <c r="EX221" s="24"/>
      <c r="EY221" s="24"/>
      <c r="EZ221" s="24"/>
      <c r="FA221" s="24"/>
      <c r="FB221" s="24"/>
      <c r="FC221" s="24"/>
      <c r="FD221" s="24"/>
      <c r="FE221" s="24"/>
      <c r="FF221" s="24"/>
      <c r="FG221" s="24"/>
      <c r="FH221" s="24"/>
      <c r="FI221" s="24"/>
      <c r="FJ221" s="24"/>
      <c r="FK221" s="24"/>
      <c r="FL221" s="24"/>
      <c r="FM221" s="24"/>
      <c r="FN221" s="24"/>
      <c r="FO221" s="24"/>
      <c r="FP221" s="24"/>
      <c r="FQ221" s="24"/>
      <c r="FR221" s="24"/>
      <c r="FS221" s="24"/>
      <c r="FT221" s="24"/>
      <c r="FU221" s="24"/>
      <c r="FV221" s="24"/>
      <c r="FW221" s="24"/>
      <c r="FX221" s="24"/>
      <c r="FY221" s="24"/>
      <c r="FZ221" s="24"/>
      <c r="GA221" s="24"/>
      <c r="GB221" s="24"/>
      <c r="GC221" s="24"/>
      <c r="GD221" s="24"/>
      <c r="GE221" s="24"/>
      <c r="GF221" s="24"/>
      <c r="GG221" s="24"/>
      <c r="GH221" s="24"/>
      <c r="GI221" s="24"/>
      <c r="GJ221" s="24"/>
      <c r="GK221" s="24"/>
      <c r="GL221" s="24"/>
      <c r="GM221" s="24"/>
      <c r="GN221" s="24"/>
      <c r="GO221" s="24"/>
      <c r="GP221" s="24"/>
      <c r="GQ221" s="24"/>
    </row>
    <row r="222" spans="2:199" x14ac:dyDescent="0.25">
      <c r="B222" s="83"/>
      <c r="C222" s="120"/>
      <c r="D222" s="83"/>
      <c r="E222" s="121"/>
      <c r="F222" s="121"/>
      <c r="G222" s="121"/>
      <c r="H222" s="122"/>
      <c r="I222" s="83"/>
      <c r="J222" s="121"/>
      <c r="K222" s="121"/>
      <c r="L222" s="121"/>
      <c r="M222" s="121"/>
      <c r="N222" s="122"/>
      <c r="O222" s="20" t="s">
        <v>52</v>
      </c>
      <c r="P222" s="85"/>
      <c r="Q222" s="86"/>
      <c r="R222" s="86"/>
      <c r="S222" s="87"/>
      <c r="T222" s="85"/>
      <c r="U222" s="86"/>
      <c r="V222" s="86"/>
      <c r="W222" s="87"/>
      <c r="X222" s="20" t="s">
        <v>51</v>
      </c>
      <c r="Y222" s="85"/>
      <c r="Z222" s="86"/>
      <c r="AA222" s="86"/>
      <c r="AB222" s="87"/>
      <c r="AC222" s="85"/>
      <c r="AD222" s="255"/>
      <c r="AE222" s="255"/>
      <c r="AF222" s="256"/>
      <c r="AG222" s="83"/>
      <c r="AH222" s="84"/>
      <c r="AI222" s="84"/>
      <c r="AJ222" s="85"/>
      <c r="AK222" s="86"/>
      <c r="AL222" s="87"/>
      <c r="AM222" s="26"/>
      <c r="AN222" s="26"/>
      <c r="AO222" s="26"/>
      <c r="AP222" s="26"/>
      <c r="AQ222" s="26"/>
      <c r="AR222" s="26"/>
      <c r="AS222" s="26"/>
      <c r="AT222" s="26"/>
      <c r="AU222" s="26"/>
      <c r="AV222" s="26"/>
      <c r="AW222" s="26"/>
      <c r="AX222" s="51" t="s">
        <v>132</v>
      </c>
      <c r="AY222" s="51"/>
      <c r="AZ222" s="51"/>
      <c r="BA222" s="50">
        <f>AY222*AZ222</f>
        <v>0</v>
      </c>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c r="FV222" s="24"/>
      <c r="FW222" s="24"/>
      <c r="FX222" s="24"/>
      <c r="FY222" s="24"/>
      <c r="FZ222" s="24"/>
      <c r="GA222" s="24"/>
      <c r="GB222" s="24"/>
      <c r="GC222" s="24"/>
      <c r="GD222" s="24"/>
      <c r="GE222" s="24"/>
      <c r="GF222" s="24"/>
      <c r="GG222" s="24"/>
      <c r="GH222" s="24"/>
      <c r="GI222" s="24"/>
      <c r="GJ222" s="24"/>
      <c r="GK222" s="24"/>
      <c r="GL222" s="24"/>
      <c r="GM222" s="24"/>
      <c r="GN222" s="24"/>
      <c r="GO222" s="24"/>
      <c r="GP222" s="24"/>
      <c r="GQ222" s="24"/>
    </row>
    <row r="223" spans="2:199" x14ac:dyDescent="0.25">
      <c r="B223" s="83"/>
      <c r="C223" s="120"/>
      <c r="D223" s="83"/>
      <c r="E223" s="121"/>
      <c r="F223" s="121"/>
      <c r="G223" s="121"/>
      <c r="H223" s="122"/>
      <c r="I223" s="83"/>
      <c r="J223" s="121"/>
      <c r="K223" s="121"/>
      <c r="L223" s="121"/>
      <c r="M223" s="121"/>
      <c r="N223" s="122"/>
      <c r="O223" s="20" t="s">
        <v>50</v>
      </c>
      <c r="P223" s="85"/>
      <c r="Q223" s="86"/>
      <c r="R223" s="86"/>
      <c r="S223" s="87"/>
      <c r="T223" s="85"/>
      <c r="U223" s="86"/>
      <c r="V223" s="86"/>
      <c r="W223" s="87"/>
      <c r="X223" s="20" t="s">
        <v>53</v>
      </c>
      <c r="Y223" s="85"/>
      <c r="Z223" s="86"/>
      <c r="AA223" s="86"/>
      <c r="AB223" s="87"/>
      <c r="AC223" s="85"/>
      <c r="AD223" s="255"/>
      <c r="AE223" s="255"/>
      <c r="AF223" s="256"/>
      <c r="AG223" s="83"/>
      <c r="AH223" s="84"/>
      <c r="AI223" s="84"/>
      <c r="AJ223" s="85"/>
      <c r="AK223" s="86"/>
      <c r="AL223" s="87"/>
      <c r="AM223" s="26"/>
      <c r="AN223" s="26"/>
      <c r="AO223" s="26"/>
      <c r="AP223" s="26"/>
      <c r="AQ223" s="26"/>
      <c r="AR223" s="26"/>
      <c r="AS223" s="26"/>
      <c r="AT223" s="26"/>
      <c r="AU223" s="26"/>
      <c r="AV223" s="26"/>
      <c r="AW223" s="26"/>
      <c r="AX223" s="51" t="s">
        <v>97</v>
      </c>
      <c r="AY223" s="51"/>
      <c r="AZ223" s="51"/>
      <c r="BA223" s="50">
        <f>AY223*AZ223</f>
        <v>0</v>
      </c>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c r="FV223" s="24"/>
      <c r="FW223" s="24"/>
      <c r="FX223" s="24"/>
      <c r="FY223" s="24"/>
      <c r="FZ223" s="24"/>
      <c r="GA223" s="24"/>
      <c r="GB223" s="24"/>
      <c r="GC223" s="24"/>
      <c r="GD223" s="24"/>
      <c r="GE223" s="24"/>
      <c r="GF223" s="24"/>
      <c r="GG223" s="24"/>
      <c r="GH223" s="24"/>
      <c r="GI223" s="24"/>
      <c r="GJ223" s="24"/>
      <c r="GK223" s="24"/>
      <c r="GL223" s="24"/>
      <c r="GM223" s="24"/>
      <c r="GN223" s="24"/>
      <c r="GO223" s="24"/>
      <c r="GP223" s="24"/>
      <c r="GQ223" s="24"/>
    </row>
    <row r="224" spans="2:199" x14ac:dyDescent="0.25">
      <c r="B224" s="123" t="s">
        <v>54</v>
      </c>
      <c r="C224" s="124"/>
      <c r="D224" s="125"/>
      <c r="E224" s="126"/>
      <c r="F224" s="127"/>
      <c r="G224" s="128"/>
      <c r="H224" s="123" t="s">
        <v>55</v>
      </c>
      <c r="I224" s="124"/>
      <c r="J224" s="129"/>
      <c r="K224" s="127"/>
      <c r="L224" s="127"/>
      <c r="M224" s="127"/>
      <c r="N224" s="128"/>
      <c r="O224" s="130"/>
      <c r="P224" s="131"/>
      <c r="Q224" s="131"/>
      <c r="R224" s="131"/>
      <c r="S224" s="131"/>
      <c r="T224" s="132"/>
      <c r="U224" s="133"/>
      <c r="V224" s="133"/>
      <c r="W224" s="134"/>
      <c r="X224" s="20" t="s">
        <v>56</v>
      </c>
      <c r="Y224" s="85"/>
      <c r="Z224" s="86"/>
      <c r="AA224" s="86"/>
      <c r="AB224" s="87"/>
      <c r="AC224" s="85"/>
      <c r="AD224" s="86"/>
      <c r="AE224" s="86"/>
      <c r="AF224" s="87"/>
      <c r="AG224" s="83"/>
      <c r="AH224" s="84"/>
      <c r="AI224" s="84"/>
      <c r="AJ224" s="85"/>
      <c r="AK224" s="86"/>
      <c r="AL224" s="87"/>
      <c r="AM224" s="26"/>
      <c r="AN224" s="26"/>
      <c r="AO224" s="26"/>
      <c r="AP224" s="26"/>
      <c r="AQ224" s="26"/>
      <c r="AR224" s="26"/>
      <c r="AS224" s="26"/>
      <c r="AT224" s="26"/>
      <c r="AU224" s="26"/>
      <c r="AV224" s="26"/>
      <c r="AW224" s="26"/>
      <c r="AX224" s="51" t="s">
        <v>98</v>
      </c>
      <c r="AY224" s="51"/>
      <c r="AZ224" s="51"/>
      <c r="BA224" s="50">
        <f>AY224*AZ224</f>
        <v>0</v>
      </c>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c r="FV224" s="24"/>
      <c r="FW224" s="24"/>
      <c r="FX224" s="24"/>
      <c r="FY224" s="24"/>
      <c r="FZ224" s="24"/>
      <c r="GA224" s="24"/>
      <c r="GB224" s="24"/>
      <c r="GC224" s="24"/>
      <c r="GD224" s="24"/>
      <c r="GE224" s="24"/>
      <c r="GF224" s="24"/>
      <c r="GG224" s="24"/>
      <c r="GH224" s="24"/>
      <c r="GI224" s="24"/>
      <c r="GJ224" s="24"/>
      <c r="GK224" s="24"/>
      <c r="GL224" s="24"/>
      <c r="GM224" s="24"/>
      <c r="GN224" s="24"/>
      <c r="GO224" s="24"/>
      <c r="GP224" s="24"/>
      <c r="GQ224" s="24"/>
    </row>
    <row r="225" spans="2:199" ht="13.8" thickBot="1" x14ac:dyDescent="0.3">
      <c r="B225" s="3"/>
      <c r="C225" s="90" t="s">
        <v>143</v>
      </c>
      <c r="D225" s="91"/>
      <c r="E225" s="3"/>
      <c r="F225" s="47" t="s">
        <v>146</v>
      </c>
      <c r="G225" s="45"/>
      <c r="H225" s="3"/>
      <c r="I225" s="90" t="s">
        <v>145</v>
      </c>
      <c r="J225" s="92"/>
      <c r="K225" s="3"/>
      <c r="L225" s="90" t="s">
        <v>147</v>
      </c>
      <c r="M225" s="181"/>
      <c r="N225" s="91"/>
      <c r="O225" s="21" t="s">
        <v>57</v>
      </c>
      <c r="P225" s="96">
        <f>B225*0.33+E225*0.58</f>
        <v>0</v>
      </c>
      <c r="Q225" s="97"/>
      <c r="R225" s="97"/>
      <c r="S225" s="98"/>
      <c r="T225" s="96">
        <f>H225*0.33+K225*0.58</f>
        <v>0</v>
      </c>
      <c r="U225" s="99"/>
      <c r="V225" s="99"/>
      <c r="W225" s="100"/>
      <c r="X225" s="21" t="s">
        <v>21</v>
      </c>
      <c r="Y225" s="101">
        <f>SUM(Y221:AB224)</f>
        <v>0</v>
      </c>
      <c r="Z225" s="102"/>
      <c r="AA225" s="102"/>
      <c r="AB225" s="103"/>
      <c r="AC225" s="101">
        <f>SUM(AC221:AF224)</f>
        <v>0</v>
      </c>
      <c r="AD225" s="109"/>
      <c r="AE225" s="109"/>
      <c r="AF225" s="110"/>
      <c r="AG225" s="107"/>
      <c r="AH225" s="108"/>
      <c r="AI225" s="108"/>
      <c r="AJ225" s="101">
        <f>SUM(AJ221:AL224)</f>
        <v>0</v>
      </c>
      <c r="AK225" s="109"/>
      <c r="AL225" s="110"/>
      <c r="AM225" s="26"/>
      <c r="AN225" s="26"/>
      <c r="AO225" s="26"/>
      <c r="AP225" s="26"/>
      <c r="AQ225" s="26"/>
      <c r="AR225" s="26"/>
      <c r="AS225" s="26"/>
      <c r="AT225" s="26"/>
      <c r="AU225" s="26"/>
      <c r="AV225" s="26"/>
      <c r="AW225" s="26"/>
      <c r="AX225" s="51"/>
      <c r="AY225" s="51" t="s">
        <v>130</v>
      </c>
      <c r="AZ225" s="51" t="s">
        <v>131</v>
      </c>
      <c r="BA225" s="50" t="s">
        <v>133</v>
      </c>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c r="FV225" s="24"/>
      <c r="FW225" s="24"/>
      <c r="FX225" s="24"/>
      <c r="FY225" s="24"/>
      <c r="FZ225" s="24"/>
      <c r="GA225" s="24"/>
      <c r="GB225" s="24"/>
      <c r="GC225" s="24"/>
      <c r="GD225" s="24"/>
      <c r="GE225" s="24"/>
      <c r="GF225" s="24"/>
      <c r="GG225" s="24"/>
      <c r="GH225" s="24"/>
      <c r="GI225" s="24"/>
      <c r="GJ225" s="24"/>
      <c r="GK225" s="24"/>
      <c r="GL225" s="24"/>
      <c r="GM225" s="24"/>
      <c r="GN225" s="24"/>
      <c r="GO225" s="24"/>
      <c r="GP225" s="24"/>
      <c r="GQ225" s="24"/>
    </row>
    <row r="226" spans="2:199" ht="13.8" thickTop="1" x14ac:dyDescent="0.25">
      <c r="B226" s="135" t="s">
        <v>119</v>
      </c>
      <c r="C226" s="136"/>
      <c r="D226" s="137" t="s">
        <v>70</v>
      </c>
      <c r="E226" s="138"/>
      <c r="F226" s="138"/>
      <c r="G226" s="138"/>
      <c r="H226" s="139"/>
      <c r="I226" s="138" t="s">
        <v>71</v>
      </c>
      <c r="J226" s="138"/>
      <c r="K226" s="138"/>
      <c r="L226" s="138"/>
      <c r="M226" s="138"/>
      <c r="N226" s="139"/>
      <c r="O226" s="23">
        <v>1</v>
      </c>
      <c r="P226" s="140" t="s">
        <v>44</v>
      </c>
      <c r="Q226" s="141"/>
      <c r="R226" s="141"/>
      <c r="S226" s="136"/>
      <c r="T226" s="140" t="s">
        <v>45</v>
      </c>
      <c r="U226" s="141"/>
      <c r="V226" s="141"/>
      <c r="W226" s="136"/>
      <c r="X226" s="22">
        <v>2</v>
      </c>
      <c r="Y226" s="140" t="s">
        <v>44</v>
      </c>
      <c r="Z226" s="141"/>
      <c r="AA226" s="141"/>
      <c r="AB226" s="136"/>
      <c r="AC226" s="140" t="s">
        <v>45</v>
      </c>
      <c r="AD226" s="141"/>
      <c r="AE226" s="141"/>
      <c r="AF226" s="136"/>
      <c r="AG226" s="140" t="s">
        <v>46</v>
      </c>
      <c r="AH226" s="141"/>
      <c r="AI226" s="141"/>
      <c r="AJ226" s="140" t="s">
        <v>47</v>
      </c>
      <c r="AK226" s="141"/>
      <c r="AL226" s="136"/>
      <c r="AM226" s="26"/>
      <c r="AN226" s="26"/>
      <c r="AO226" s="26"/>
      <c r="AP226" s="26"/>
      <c r="AQ226" s="26"/>
      <c r="AR226" s="26"/>
      <c r="AS226" s="26"/>
      <c r="AT226" s="26"/>
      <c r="AU226" s="26"/>
      <c r="AV226" s="26"/>
      <c r="AW226" s="26"/>
      <c r="AX226" s="51" t="s">
        <v>94</v>
      </c>
      <c r="AY226" s="51"/>
      <c r="AZ226" s="51"/>
      <c r="BA226" s="50">
        <f>AY226*AZ226</f>
        <v>0</v>
      </c>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c r="FV226" s="24"/>
      <c r="FW226" s="24"/>
      <c r="FX226" s="24"/>
      <c r="FY226" s="24"/>
      <c r="FZ226" s="24"/>
      <c r="GA226" s="24"/>
      <c r="GB226" s="24"/>
      <c r="GC226" s="24"/>
      <c r="GD226" s="24"/>
      <c r="GE226" s="24"/>
      <c r="GF226" s="24"/>
      <c r="GG226" s="24"/>
      <c r="GH226" s="24"/>
      <c r="GI226" s="24"/>
      <c r="GJ226" s="24"/>
      <c r="GK226" s="24"/>
      <c r="GL226" s="24"/>
      <c r="GM226" s="24"/>
      <c r="GN226" s="24"/>
      <c r="GO226" s="24"/>
      <c r="GP226" s="24"/>
      <c r="GQ226" s="24"/>
    </row>
    <row r="227" spans="2:199" x14ac:dyDescent="0.25">
      <c r="B227" s="83"/>
      <c r="C227" s="120"/>
      <c r="D227" s="83"/>
      <c r="E227" s="121"/>
      <c r="F227" s="121"/>
      <c r="G227" s="121"/>
      <c r="H227" s="122"/>
      <c r="I227" s="83"/>
      <c r="J227" s="121"/>
      <c r="K227" s="121"/>
      <c r="L227" s="121"/>
      <c r="M227" s="121"/>
      <c r="N227" s="122"/>
      <c r="O227" s="20" t="s">
        <v>48</v>
      </c>
      <c r="P227" s="85"/>
      <c r="Q227" s="86"/>
      <c r="R227" s="86"/>
      <c r="S227" s="87"/>
      <c r="T227" s="85"/>
      <c r="U227" s="86"/>
      <c r="V227" s="86"/>
      <c r="W227" s="87"/>
      <c r="X227" s="20" t="s">
        <v>49</v>
      </c>
      <c r="Y227" s="85"/>
      <c r="Z227" s="86"/>
      <c r="AA227" s="86"/>
      <c r="AB227" s="87"/>
      <c r="AC227" s="85"/>
      <c r="AD227" s="255"/>
      <c r="AE227" s="255"/>
      <c r="AF227" s="256"/>
      <c r="AG227" s="83"/>
      <c r="AH227" s="84"/>
      <c r="AI227" s="84"/>
      <c r="AJ227" s="85"/>
      <c r="AK227" s="86"/>
      <c r="AL227" s="87"/>
      <c r="AM227" s="26"/>
      <c r="AN227" s="26"/>
      <c r="AO227" s="26"/>
      <c r="AP227" s="26"/>
      <c r="AQ227" s="26"/>
      <c r="AR227" s="26"/>
      <c r="AS227" s="26"/>
      <c r="AT227" s="26"/>
      <c r="AU227" s="26"/>
      <c r="AV227" s="26"/>
      <c r="AW227" s="26"/>
      <c r="AX227" s="51" t="s">
        <v>95</v>
      </c>
      <c r="AY227" s="51"/>
      <c r="AZ227" s="51"/>
      <c r="BA227" s="50">
        <f>AY227*AZ227</f>
        <v>0</v>
      </c>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c r="FS227" s="24"/>
      <c r="FT227" s="24"/>
      <c r="FU227" s="24"/>
      <c r="FV227" s="24"/>
      <c r="FW227" s="24"/>
      <c r="FX227" s="24"/>
      <c r="FY227" s="24"/>
      <c r="FZ227" s="24"/>
      <c r="GA227" s="24"/>
      <c r="GB227" s="24"/>
      <c r="GC227" s="24"/>
      <c r="GD227" s="24"/>
      <c r="GE227" s="24"/>
      <c r="GF227" s="24"/>
      <c r="GG227" s="24"/>
      <c r="GH227" s="24"/>
      <c r="GI227" s="24"/>
      <c r="GJ227" s="24"/>
      <c r="GK227" s="24"/>
      <c r="GL227" s="24"/>
      <c r="GM227" s="24"/>
      <c r="GN227" s="24"/>
      <c r="GO227" s="24"/>
      <c r="GP227" s="24"/>
      <c r="GQ227" s="24"/>
    </row>
    <row r="228" spans="2:199" x14ac:dyDescent="0.25">
      <c r="B228" s="83"/>
      <c r="C228" s="120"/>
      <c r="D228" s="83"/>
      <c r="E228" s="121"/>
      <c r="F228" s="121"/>
      <c r="G228" s="121"/>
      <c r="H228" s="122"/>
      <c r="I228" s="83"/>
      <c r="J228" s="121"/>
      <c r="K228" s="121"/>
      <c r="L228" s="121"/>
      <c r="M228" s="121"/>
      <c r="N228" s="122"/>
      <c r="O228" s="20" t="s">
        <v>52</v>
      </c>
      <c r="P228" s="85"/>
      <c r="Q228" s="86"/>
      <c r="R228" s="86"/>
      <c r="S228" s="87"/>
      <c r="T228" s="85"/>
      <c r="U228" s="86"/>
      <c r="V228" s="86"/>
      <c r="W228" s="87"/>
      <c r="X228" s="20" t="s">
        <v>51</v>
      </c>
      <c r="Y228" s="85"/>
      <c r="Z228" s="86"/>
      <c r="AA228" s="86"/>
      <c r="AB228" s="87"/>
      <c r="AC228" s="85"/>
      <c r="AD228" s="255"/>
      <c r="AE228" s="255"/>
      <c r="AF228" s="256"/>
      <c r="AG228" s="83"/>
      <c r="AH228" s="84"/>
      <c r="AI228" s="84"/>
      <c r="AJ228" s="85"/>
      <c r="AK228" s="86"/>
      <c r="AL228" s="87"/>
      <c r="AM228" s="26"/>
      <c r="AN228" s="26"/>
      <c r="AO228" s="26"/>
      <c r="AP228" s="26"/>
      <c r="AQ228" s="26"/>
      <c r="AR228" s="26"/>
      <c r="AS228" s="26"/>
      <c r="AT228" s="26"/>
      <c r="AU228" s="26"/>
      <c r="AV228" s="26"/>
      <c r="AW228" s="26"/>
      <c r="AX228" s="51" t="s">
        <v>132</v>
      </c>
      <c r="AY228" s="51"/>
      <c r="AZ228" s="51"/>
      <c r="BA228" s="50">
        <f>AY228*AZ228</f>
        <v>0</v>
      </c>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c r="FV228" s="24"/>
      <c r="FW228" s="24"/>
      <c r="FX228" s="24"/>
      <c r="FY228" s="24"/>
      <c r="FZ228" s="24"/>
      <c r="GA228" s="24"/>
      <c r="GB228" s="24"/>
      <c r="GC228" s="24"/>
      <c r="GD228" s="24"/>
      <c r="GE228" s="24"/>
      <c r="GF228" s="24"/>
      <c r="GG228" s="24"/>
      <c r="GH228" s="24"/>
      <c r="GI228" s="24"/>
      <c r="GJ228" s="24"/>
      <c r="GK228" s="24"/>
      <c r="GL228" s="24"/>
      <c r="GM228" s="24"/>
      <c r="GN228" s="24"/>
      <c r="GO228" s="24"/>
      <c r="GP228" s="24"/>
      <c r="GQ228" s="24"/>
    </row>
    <row r="229" spans="2:199" x14ac:dyDescent="0.25">
      <c r="B229" s="83"/>
      <c r="C229" s="120"/>
      <c r="D229" s="83"/>
      <c r="E229" s="121"/>
      <c r="F229" s="121"/>
      <c r="G229" s="121"/>
      <c r="H229" s="122"/>
      <c r="I229" s="83"/>
      <c r="J229" s="121"/>
      <c r="K229" s="121"/>
      <c r="L229" s="121"/>
      <c r="M229" s="121"/>
      <c r="N229" s="122"/>
      <c r="O229" s="20" t="s">
        <v>50</v>
      </c>
      <c r="P229" s="85"/>
      <c r="Q229" s="86"/>
      <c r="R229" s="86"/>
      <c r="S229" s="87"/>
      <c r="T229" s="85"/>
      <c r="U229" s="86"/>
      <c r="V229" s="86"/>
      <c r="W229" s="87"/>
      <c r="X229" s="20" t="s">
        <v>53</v>
      </c>
      <c r="Y229" s="85"/>
      <c r="Z229" s="86"/>
      <c r="AA229" s="86"/>
      <c r="AB229" s="87"/>
      <c r="AC229" s="85"/>
      <c r="AD229" s="255"/>
      <c r="AE229" s="255"/>
      <c r="AF229" s="256"/>
      <c r="AG229" s="83"/>
      <c r="AH229" s="84"/>
      <c r="AI229" s="84"/>
      <c r="AJ229" s="85"/>
      <c r="AK229" s="86"/>
      <c r="AL229" s="87"/>
      <c r="AM229" s="26"/>
      <c r="AN229" s="26"/>
      <c r="AO229" s="26"/>
      <c r="AP229" s="26"/>
      <c r="AQ229" s="26"/>
      <c r="AR229" s="26"/>
      <c r="AS229" s="26"/>
      <c r="AT229" s="26"/>
      <c r="AU229" s="26"/>
      <c r="AV229" s="26"/>
      <c r="AW229" s="26"/>
      <c r="AX229" s="51" t="s">
        <v>97</v>
      </c>
      <c r="AY229" s="51"/>
      <c r="AZ229" s="51"/>
      <c r="BA229" s="50">
        <f>AY229*AZ229</f>
        <v>0</v>
      </c>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c r="FS229" s="24"/>
      <c r="FT229" s="24"/>
      <c r="FU229" s="24"/>
      <c r="FV229" s="24"/>
      <c r="FW229" s="24"/>
      <c r="FX229" s="24"/>
      <c r="FY229" s="24"/>
      <c r="FZ229" s="24"/>
      <c r="GA229" s="24"/>
      <c r="GB229" s="24"/>
      <c r="GC229" s="24"/>
      <c r="GD229" s="24"/>
      <c r="GE229" s="24"/>
      <c r="GF229" s="24"/>
      <c r="GG229" s="24"/>
      <c r="GH229" s="24"/>
      <c r="GI229" s="24"/>
      <c r="GJ229" s="24"/>
      <c r="GK229" s="24"/>
      <c r="GL229" s="24"/>
      <c r="GM229" s="24"/>
      <c r="GN229" s="24"/>
      <c r="GO229" s="24"/>
      <c r="GP229" s="24"/>
      <c r="GQ229" s="24"/>
    </row>
    <row r="230" spans="2:199" x14ac:dyDescent="0.25">
      <c r="B230" s="123" t="s">
        <v>54</v>
      </c>
      <c r="C230" s="124"/>
      <c r="D230" s="125"/>
      <c r="E230" s="126"/>
      <c r="F230" s="127"/>
      <c r="G230" s="128"/>
      <c r="H230" s="123" t="s">
        <v>55</v>
      </c>
      <c r="I230" s="124"/>
      <c r="J230" s="129"/>
      <c r="K230" s="127"/>
      <c r="L230" s="127"/>
      <c r="M230" s="127"/>
      <c r="N230" s="128"/>
      <c r="O230" s="130"/>
      <c r="P230" s="131"/>
      <c r="Q230" s="131"/>
      <c r="R230" s="131"/>
      <c r="S230" s="131"/>
      <c r="T230" s="132"/>
      <c r="U230" s="133"/>
      <c r="V230" s="133"/>
      <c r="W230" s="134"/>
      <c r="X230" s="20" t="s">
        <v>56</v>
      </c>
      <c r="Y230" s="85"/>
      <c r="Z230" s="86"/>
      <c r="AA230" s="86"/>
      <c r="AB230" s="87"/>
      <c r="AC230" s="85"/>
      <c r="AD230" s="86"/>
      <c r="AE230" s="86"/>
      <c r="AF230" s="87"/>
      <c r="AG230" s="83"/>
      <c r="AH230" s="84"/>
      <c r="AI230" s="84"/>
      <c r="AJ230" s="85"/>
      <c r="AK230" s="86"/>
      <c r="AL230" s="87"/>
      <c r="AM230" s="26"/>
      <c r="AN230" s="26"/>
      <c r="AO230" s="26"/>
      <c r="AP230" s="26"/>
      <c r="AQ230" s="26"/>
      <c r="AR230" s="26"/>
      <c r="AS230" s="26"/>
      <c r="AT230" s="26"/>
      <c r="AU230" s="26"/>
      <c r="AV230" s="26"/>
      <c r="AW230" s="26"/>
      <c r="AX230" s="51" t="s">
        <v>98</v>
      </c>
      <c r="AY230" s="51"/>
      <c r="AZ230" s="51"/>
      <c r="BA230" s="50">
        <f>AY230*AZ230</f>
        <v>0</v>
      </c>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c r="FS230" s="24"/>
      <c r="FT230" s="24"/>
      <c r="FU230" s="24"/>
      <c r="FV230" s="24"/>
      <c r="FW230" s="24"/>
      <c r="FX230" s="24"/>
      <c r="FY230" s="24"/>
      <c r="FZ230" s="24"/>
      <c r="GA230" s="24"/>
      <c r="GB230" s="24"/>
      <c r="GC230" s="24"/>
      <c r="GD230" s="24"/>
      <c r="GE230" s="24"/>
      <c r="GF230" s="24"/>
      <c r="GG230" s="24"/>
      <c r="GH230" s="24"/>
      <c r="GI230" s="24"/>
      <c r="GJ230" s="24"/>
      <c r="GK230" s="24"/>
      <c r="GL230" s="24"/>
      <c r="GM230" s="24"/>
      <c r="GN230" s="24"/>
      <c r="GO230" s="24"/>
      <c r="GP230" s="24"/>
      <c r="GQ230" s="24"/>
    </row>
    <row r="231" spans="2:199" ht="13.8" thickBot="1" x14ac:dyDescent="0.3">
      <c r="B231" s="3"/>
      <c r="C231" s="90" t="s">
        <v>143</v>
      </c>
      <c r="D231" s="91"/>
      <c r="E231" s="3"/>
      <c r="F231" s="47" t="s">
        <v>146</v>
      </c>
      <c r="G231" s="45"/>
      <c r="H231" s="3"/>
      <c r="I231" s="90" t="s">
        <v>145</v>
      </c>
      <c r="J231" s="92"/>
      <c r="K231" s="3"/>
      <c r="L231" s="90" t="s">
        <v>147</v>
      </c>
      <c r="M231" s="181"/>
      <c r="N231" s="91"/>
      <c r="O231" s="21" t="s">
        <v>57</v>
      </c>
      <c r="P231" s="96">
        <f>B231*0.33+E231*0.58</f>
        <v>0</v>
      </c>
      <c r="Q231" s="97"/>
      <c r="R231" s="97"/>
      <c r="S231" s="98"/>
      <c r="T231" s="96">
        <f>H231*0.33+K231*0.58</f>
        <v>0</v>
      </c>
      <c r="U231" s="99"/>
      <c r="V231" s="99"/>
      <c r="W231" s="100"/>
      <c r="X231" s="21" t="s">
        <v>21</v>
      </c>
      <c r="Y231" s="101">
        <f>SUM(Y227:AB230)</f>
        <v>0</v>
      </c>
      <c r="Z231" s="102"/>
      <c r="AA231" s="102"/>
      <c r="AB231" s="103"/>
      <c r="AC231" s="101">
        <f>SUM(AC227:AF230)</f>
        <v>0</v>
      </c>
      <c r="AD231" s="109"/>
      <c r="AE231" s="109"/>
      <c r="AF231" s="110"/>
      <c r="AG231" s="107"/>
      <c r="AH231" s="108"/>
      <c r="AI231" s="108"/>
      <c r="AJ231" s="101">
        <f>SUM(AJ227:AL230)</f>
        <v>0</v>
      </c>
      <c r="AK231" s="109"/>
      <c r="AL231" s="110"/>
      <c r="AM231" s="26"/>
      <c r="AN231" s="26"/>
      <c r="AO231" s="26"/>
      <c r="AP231" s="26"/>
      <c r="AQ231" s="26"/>
      <c r="AR231" s="26"/>
      <c r="AS231" s="26"/>
      <c r="AT231" s="26"/>
      <c r="AU231" s="26"/>
      <c r="AV231" s="26"/>
      <c r="AW231" s="26"/>
      <c r="AX231" s="51"/>
      <c r="AY231" s="51" t="s">
        <v>130</v>
      </c>
      <c r="AZ231" s="51" t="s">
        <v>131</v>
      </c>
      <c r="BA231" s="50" t="s">
        <v>133</v>
      </c>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c r="FS231" s="24"/>
      <c r="FT231" s="24"/>
      <c r="FU231" s="24"/>
      <c r="FV231" s="24"/>
      <c r="FW231" s="24"/>
      <c r="FX231" s="24"/>
      <c r="FY231" s="24"/>
      <c r="FZ231" s="24"/>
      <c r="GA231" s="24"/>
      <c r="GB231" s="24"/>
      <c r="GC231" s="24"/>
      <c r="GD231" s="24"/>
      <c r="GE231" s="24"/>
      <c r="GF231" s="24"/>
      <c r="GG231" s="24"/>
      <c r="GH231" s="24"/>
      <c r="GI231" s="24"/>
      <c r="GJ231" s="24"/>
      <c r="GK231" s="24"/>
      <c r="GL231" s="24"/>
      <c r="GM231" s="24"/>
      <c r="GN231" s="24"/>
      <c r="GO231" s="24"/>
      <c r="GP231" s="24"/>
      <c r="GQ231" s="24"/>
    </row>
    <row r="232" spans="2:199" ht="13.8" thickTop="1" x14ac:dyDescent="0.25">
      <c r="B232" s="135" t="s">
        <v>120</v>
      </c>
      <c r="C232" s="136"/>
      <c r="D232" s="137" t="s">
        <v>70</v>
      </c>
      <c r="E232" s="138"/>
      <c r="F232" s="138"/>
      <c r="G232" s="138"/>
      <c r="H232" s="139"/>
      <c r="I232" s="138" t="s">
        <v>71</v>
      </c>
      <c r="J232" s="138"/>
      <c r="K232" s="138"/>
      <c r="L232" s="138"/>
      <c r="M232" s="138"/>
      <c r="N232" s="139"/>
      <c r="O232" s="23">
        <v>1</v>
      </c>
      <c r="P232" s="140" t="s">
        <v>44</v>
      </c>
      <c r="Q232" s="141"/>
      <c r="R232" s="141"/>
      <c r="S232" s="136"/>
      <c r="T232" s="140" t="s">
        <v>45</v>
      </c>
      <c r="U232" s="141"/>
      <c r="V232" s="141"/>
      <c r="W232" s="136"/>
      <c r="X232" s="22">
        <v>2</v>
      </c>
      <c r="Y232" s="140" t="s">
        <v>44</v>
      </c>
      <c r="Z232" s="141"/>
      <c r="AA232" s="141"/>
      <c r="AB232" s="136"/>
      <c r="AC232" s="140" t="s">
        <v>45</v>
      </c>
      <c r="AD232" s="141"/>
      <c r="AE232" s="141"/>
      <c r="AF232" s="136"/>
      <c r="AG232" s="140" t="s">
        <v>46</v>
      </c>
      <c r="AH232" s="141"/>
      <c r="AI232" s="141"/>
      <c r="AJ232" s="140" t="s">
        <v>47</v>
      </c>
      <c r="AK232" s="141"/>
      <c r="AL232" s="136"/>
      <c r="AM232" s="26"/>
      <c r="AN232" s="26"/>
      <c r="AO232" s="26"/>
      <c r="AP232" s="26"/>
      <c r="AQ232" s="26"/>
      <c r="AR232" s="26"/>
      <c r="AS232" s="26"/>
      <c r="AT232" s="26"/>
      <c r="AU232" s="26"/>
      <c r="AV232" s="26"/>
      <c r="AW232" s="26"/>
      <c r="AX232" s="51" t="s">
        <v>94</v>
      </c>
      <c r="AY232" s="51"/>
      <c r="AZ232" s="51"/>
      <c r="BA232" s="50">
        <f>AY232*AZ232</f>
        <v>0</v>
      </c>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c r="FS232" s="24"/>
      <c r="FT232" s="24"/>
      <c r="FU232" s="24"/>
      <c r="FV232" s="24"/>
      <c r="FW232" s="24"/>
      <c r="FX232" s="24"/>
      <c r="FY232" s="24"/>
      <c r="FZ232" s="24"/>
      <c r="GA232" s="24"/>
      <c r="GB232" s="24"/>
      <c r="GC232" s="24"/>
      <c r="GD232" s="24"/>
      <c r="GE232" s="24"/>
      <c r="GF232" s="24"/>
      <c r="GG232" s="24"/>
      <c r="GH232" s="24"/>
      <c r="GI232" s="24"/>
      <c r="GJ232" s="24"/>
      <c r="GK232" s="24"/>
      <c r="GL232" s="24"/>
      <c r="GM232" s="24"/>
      <c r="GN232" s="24"/>
      <c r="GO232" s="24"/>
      <c r="GP232" s="24"/>
      <c r="GQ232" s="24"/>
    </row>
    <row r="233" spans="2:199" x14ac:dyDescent="0.25">
      <c r="B233" s="83"/>
      <c r="C233" s="120"/>
      <c r="D233" s="83"/>
      <c r="E233" s="121"/>
      <c r="F233" s="121"/>
      <c r="G233" s="121"/>
      <c r="H233" s="122"/>
      <c r="I233" s="83"/>
      <c r="J233" s="121"/>
      <c r="K233" s="121"/>
      <c r="L233" s="121"/>
      <c r="M233" s="121"/>
      <c r="N233" s="122"/>
      <c r="O233" s="20" t="s">
        <v>48</v>
      </c>
      <c r="P233" s="85"/>
      <c r="Q233" s="86"/>
      <c r="R233" s="86"/>
      <c r="S233" s="87"/>
      <c r="T233" s="85"/>
      <c r="U233" s="86"/>
      <c r="V233" s="86"/>
      <c r="W233" s="87"/>
      <c r="X233" s="20" t="s">
        <v>49</v>
      </c>
      <c r="Y233" s="85"/>
      <c r="Z233" s="86"/>
      <c r="AA233" s="86"/>
      <c r="AB233" s="87"/>
      <c r="AC233" s="85"/>
      <c r="AD233" s="255"/>
      <c r="AE233" s="255"/>
      <c r="AF233" s="256"/>
      <c r="AG233" s="83"/>
      <c r="AH233" s="84"/>
      <c r="AI233" s="84"/>
      <c r="AJ233" s="85"/>
      <c r="AK233" s="86"/>
      <c r="AL233" s="87"/>
      <c r="AM233" s="26"/>
      <c r="AN233" s="26"/>
      <c r="AO233" s="26"/>
      <c r="AP233" s="26"/>
      <c r="AQ233" s="26"/>
      <c r="AR233" s="26"/>
      <c r="AS233" s="26"/>
      <c r="AT233" s="26"/>
      <c r="AU233" s="26"/>
      <c r="AV233" s="26"/>
      <c r="AW233" s="26"/>
      <c r="AX233" s="51" t="s">
        <v>95</v>
      </c>
      <c r="AY233" s="51"/>
      <c r="AZ233" s="51"/>
      <c r="BA233" s="50">
        <f>AY233*AZ233</f>
        <v>0</v>
      </c>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c r="FS233" s="24"/>
      <c r="FT233" s="24"/>
      <c r="FU233" s="24"/>
      <c r="FV233" s="24"/>
      <c r="FW233" s="24"/>
      <c r="FX233" s="24"/>
      <c r="FY233" s="24"/>
      <c r="FZ233" s="24"/>
      <c r="GA233" s="24"/>
      <c r="GB233" s="24"/>
      <c r="GC233" s="24"/>
      <c r="GD233" s="24"/>
      <c r="GE233" s="24"/>
      <c r="GF233" s="24"/>
      <c r="GG233" s="24"/>
      <c r="GH233" s="24"/>
      <c r="GI233" s="24"/>
      <c r="GJ233" s="24"/>
      <c r="GK233" s="24"/>
      <c r="GL233" s="24"/>
      <c r="GM233" s="24"/>
      <c r="GN233" s="24"/>
      <c r="GO233" s="24"/>
      <c r="GP233" s="24"/>
      <c r="GQ233" s="24"/>
    </row>
    <row r="234" spans="2:199" x14ac:dyDescent="0.25">
      <c r="B234" s="83"/>
      <c r="C234" s="120"/>
      <c r="D234" s="83"/>
      <c r="E234" s="121"/>
      <c r="F234" s="121"/>
      <c r="G234" s="121"/>
      <c r="H234" s="122"/>
      <c r="I234" s="83"/>
      <c r="J234" s="121"/>
      <c r="K234" s="121"/>
      <c r="L234" s="121"/>
      <c r="M234" s="121"/>
      <c r="N234" s="122"/>
      <c r="O234" s="20" t="s">
        <v>52</v>
      </c>
      <c r="P234" s="85"/>
      <c r="Q234" s="86"/>
      <c r="R234" s="86"/>
      <c r="S234" s="87"/>
      <c r="T234" s="85"/>
      <c r="U234" s="86"/>
      <c r="V234" s="86"/>
      <c r="W234" s="87"/>
      <c r="X234" s="20" t="s">
        <v>51</v>
      </c>
      <c r="Y234" s="85"/>
      <c r="Z234" s="86"/>
      <c r="AA234" s="86"/>
      <c r="AB234" s="87"/>
      <c r="AC234" s="85"/>
      <c r="AD234" s="255"/>
      <c r="AE234" s="255"/>
      <c r="AF234" s="256"/>
      <c r="AG234" s="83"/>
      <c r="AH234" s="84"/>
      <c r="AI234" s="84"/>
      <c r="AJ234" s="85"/>
      <c r="AK234" s="86"/>
      <c r="AL234" s="87"/>
      <c r="AM234" s="26"/>
      <c r="AN234" s="26"/>
      <c r="AO234" s="26"/>
      <c r="AP234" s="26"/>
      <c r="AQ234" s="26"/>
      <c r="AR234" s="26"/>
      <c r="AS234" s="26"/>
      <c r="AT234" s="26"/>
      <c r="AU234" s="26"/>
      <c r="AV234" s="26"/>
      <c r="AW234" s="26"/>
      <c r="AX234" s="51" t="s">
        <v>132</v>
      </c>
      <c r="AY234" s="51"/>
      <c r="AZ234" s="51"/>
      <c r="BA234" s="50">
        <f>AY234*AZ234</f>
        <v>0</v>
      </c>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c r="FS234" s="24"/>
      <c r="FT234" s="24"/>
      <c r="FU234" s="24"/>
      <c r="FV234" s="24"/>
      <c r="FW234" s="24"/>
      <c r="FX234" s="24"/>
      <c r="FY234" s="24"/>
      <c r="FZ234" s="24"/>
      <c r="GA234" s="24"/>
      <c r="GB234" s="24"/>
      <c r="GC234" s="24"/>
      <c r="GD234" s="24"/>
      <c r="GE234" s="24"/>
      <c r="GF234" s="24"/>
      <c r="GG234" s="24"/>
      <c r="GH234" s="24"/>
      <c r="GI234" s="24"/>
      <c r="GJ234" s="24"/>
      <c r="GK234" s="24"/>
      <c r="GL234" s="24"/>
      <c r="GM234" s="24"/>
      <c r="GN234" s="24"/>
      <c r="GO234" s="24"/>
      <c r="GP234" s="24"/>
      <c r="GQ234" s="24"/>
    </row>
    <row r="235" spans="2:199" x14ac:dyDescent="0.25">
      <c r="B235" s="83"/>
      <c r="C235" s="120"/>
      <c r="D235" s="83"/>
      <c r="E235" s="121"/>
      <c r="F235" s="121"/>
      <c r="G235" s="121"/>
      <c r="H235" s="122"/>
      <c r="I235" s="83"/>
      <c r="J235" s="121"/>
      <c r="K235" s="121"/>
      <c r="L235" s="121"/>
      <c r="M235" s="121"/>
      <c r="N235" s="122"/>
      <c r="O235" s="20" t="s">
        <v>50</v>
      </c>
      <c r="P235" s="85"/>
      <c r="Q235" s="86"/>
      <c r="R235" s="86"/>
      <c r="S235" s="87"/>
      <c r="T235" s="85"/>
      <c r="U235" s="86"/>
      <c r="V235" s="86"/>
      <c r="W235" s="87"/>
      <c r="X235" s="20" t="s">
        <v>53</v>
      </c>
      <c r="Y235" s="85"/>
      <c r="Z235" s="86"/>
      <c r="AA235" s="86"/>
      <c r="AB235" s="87"/>
      <c r="AC235" s="85"/>
      <c r="AD235" s="255"/>
      <c r="AE235" s="255"/>
      <c r="AF235" s="256"/>
      <c r="AG235" s="83"/>
      <c r="AH235" s="84"/>
      <c r="AI235" s="84"/>
      <c r="AJ235" s="85"/>
      <c r="AK235" s="86"/>
      <c r="AL235" s="87"/>
      <c r="AM235" s="26"/>
      <c r="AN235" s="26"/>
      <c r="AO235" s="26"/>
      <c r="AP235" s="26"/>
      <c r="AQ235" s="26"/>
      <c r="AR235" s="26"/>
      <c r="AS235" s="26"/>
      <c r="AT235" s="26"/>
      <c r="AU235" s="26"/>
      <c r="AV235" s="26"/>
      <c r="AW235" s="26"/>
      <c r="AX235" s="51" t="s">
        <v>97</v>
      </c>
      <c r="AY235" s="51"/>
      <c r="AZ235" s="51"/>
      <c r="BA235" s="50">
        <f>AY235*AZ235</f>
        <v>0</v>
      </c>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c r="FV235" s="24"/>
      <c r="FW235" s="24"/>
      <c r="FX235" s="24"/>
      <c r="FY235" s="24"/>
      <c r="FZ235" s="24"/>
      <c r="GA235" s="24"/>
      <c r="GB235" s="24"/>
      <c r="GC235" s="24"/>
      <c r="GD235" s="24"/>
      <c r="GE235" s="24"/>
      <c r="GF235" s="24"/>
      <c r="GG235" s="24"/>
      <c r="GH235" s="24"/>
      <c r="GI235" s="24"/>
      <c r="GJ235" s="24"/>
      <c r="GK235" s="24"/>
      <c r="GL235" s="24"/>
      <c r="GM235" s="24"/>
      <c r="GN235" s="24"/>
      <c r="GO235" s="24"/>
      <c r="GP235" s="24"/>
      <c r="GQ235" s="24"/>
    </row>
    <row r="236" spans="2:199" x14ac:dyDescent="0.25">
      <c r="B236" s="123" t="s">
        <v>54</v>
      </c>
      <c r="C236" s="124"/>
      <c r="D236" s="125"/>
      <c r="E236" s="126"/>
      <c r="F236" s="127"/>
      <c r="G236" s="128"/>
      <c r="H236" s="123" t="s">
        <v>55</v>
      </c>
      <c r="I236" s="124"/>
      <c r="J236" s="129"/>
      <c r="K236" s="127"/>
      <c r="L236" s="127"/>
      <c r="M236" s="127"/>
      <c r="N236" s="128"/>
      <c r="O236" s="130"/>
      <c r="P236" s="131"/>
      <c r="Q236" s="131"/>
      <c r="R236" s="131"/>
      <c r="S236" s="131"/>
      <c r="T236" s="132"/>
      <c r="U236" s="133"/>
      <c r="V236" s="133"/>
      <c r="W236" s="134"/>
      <c r="X236" s="20" t="s">
        <v>56</v>
      </c>
      <c r="Y236" s="85"/>
      <c r="Z236" s="86"/>
      <c r="AA236" s="86"/>
      <c r="AB236" s="87"/>
      <c r="AC236" s="85"/>
      <c r="AD236" s="86"/>
      <c r="AE236" s="86"/>
      <c r="AF236" s="87"/>
      <c r="AG236" s="83"/>
      <c r="AH236" s="84"/>
      <c r="AI236" s="84"/>
      <c r="AJ236" s="85"/>
      <c r="AK236" s="86"/>
      <c r="AL236" s="87"/>
      <c r="AM236" s="26"/>
      <c r="AN236" s="26"/>
      <c r="AO236" s="26"/>
      <c r="AP236" s="26"/>
      <c r="AQ236" s="26"/>
      <c r="AR236" s="26"/>
      <c r="AS236" s="26"/>
      <c r="AT236" s="26"/>
      <c r="AU236" s="26"/>
      <c r="AV236" s="26"/>
      <c r="AW236" s="26"/>
      <c r="AX236" s="51" t="s">
        <v>98</v>
      </c>
      <c r="AY236" s="51"/>
      <c r="AZ236" s="51"/>
      <c r="BA236" s="50">
        <f>AY236*AZ236</f>
        <v>0</v>
      </c>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c r="FV236" s="24"/>
      <c r="FW236" s="24"/>
      <c r="FX236" s="24"/>
      <c r="FY236" s="24"/>
      <c r="FZ236" s="24"/>
      <c r="GA236" s="24"/>
      <c r="GB236" s="24"/>
      <c r="GC236" s="24"/>
      <c r="GD236" s="24"/>
      <c r="GE236" s="24"/>
      <c r="GF236" s="24"/>
      <c r="GG236" s="24"/>
      <c r="GH236" s="24"/>
      <c r="GI236" s="24"/>
      <c r="GJ236" s="24"/>
      <c r="GK236" s="24"/>
      <c r="GL236" s="24"/>
      <c r="GM236" s="24"/>
      <c r="GN236" s="24"/>
      <c r="GO236" s="24"/>
      <c r="GP236" s="24"/>
      <c r="GQ236" s="24"/>
    </row>
    <row r="237" spans="2:199" ht="13.8" thickBot="1" x14ac:dyDescent="0.3">
      <c r="B237" s="3"/>
      <c r="C237" s="90" t="s">
        <v>143</v>
      </c>
      <c r="D237" s="91"/>
      <c r="E237" s="3"/>
      <c r="F237" s="47" t="s">
        <v>146</v>
      </c>
      <c r="G237" s="45"/>
      <c r="H237" s="3"/>
      <c r="I237" s="90" t="s">
        <v>145</v>
      </c>
      <c r="J237" s="92"/>
      <c r="K237" s="3"/>
      <c r="L237" s="90" t="s">
        <v>147</v>
      </c>
      <c r="M237" s="181"/>
      <c r="N237" s="91"/>
      <c r="O237" s="21" t="s">
        <v>57</v>
      </c>
      <c r="P237" s="96">
        <f>B237*0.33+E237*0.58</f>
        <v>0</v>
      </c>
      <c r="Q237" s="97"/>
      <c r="R237" s="97"/>
      <c r="S237" s="98"/>
      <c r="T237" s="96">
        <f>H237*0.33+K237*0.58</f>
        <v>0</v>
      </c>
      <c r="U237" s="99"/>
      <c r="V237" s="99"/>
      <c r="W237" s="100"/>
      <c r="X237" s="21" t="s">
        <v>21</v>
      </c>
      <c r="Y237" s="101">
        <f>SUM(Y233:AB236)</f>
        <v>0</v>
      </c>
      <c r="Z237" s="102"/>
      <c r="AA237" s="102"/>
      <c r="AB237" s="103"/>
      <c r="AC237" s="101">
        <f>SUM(AC233:AF236)</f>
        <v>0</v>
      </c>
      <c r="AD237" s="109"/>
      <c r="AE237" s="109"/>
      <c r="AF237" s="110"/>
      <c r="AG237" s="107"/>
      <c r="AH237" s="108"/>
      <c r="AI237" s="108"/>
      <c r="AJ237" s="101">
        <f>SUM(AJ233:AL236)</f>
        <v>0</v>
      </c>
      <c r="AK237" s="109"/>
      <c r="AL237" s="110"/>
      <c r="AM237" s="26"/>
      <c r="AN237" s="26"/>
      <c r="AO237" s="26"/>
      <c r="AP237" s="26"/>
      <c r="AQ237" s="26"/>
      <c r="AR237" s="26"/>
      <c r="AS237" s="26"/>
      <c r="AT237" s="26"/>
      <c r="AU237" s="26"/>
      <c r="AV237" s="26"/>
      <c r="AW237" s="26"/>
      <c r="AX237" s="51"/>
      <c r="AY237" s="51" t="s">
        <v>130</v>
      </c>
      <c r="AZ237" s="51" t="s">
        <v>131</v>
      </c>
      <c r="BA237" s="50" t="s">
        <v>133</v>
      </c>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c r="FS237" s="24"/>
      <c r="FT237" s="24"/>
      <c r="FU237" s="24"/>
      <c r="FV237" s="24"/>
      <c r="FW237" s="24"/>
      <c r="FX237" s="24"/>
      <c r="FY237" s="24"/>
      <c r="FZ237" s="24"/>
      <c r="GA237" s="24"/>
      <c r="GB237" s="24"/>
      <c r="GC237" s="24"/>
      <c r="GD237" s="24"/>
      <c r="GE237" s="24"/>
      <c r="GF237" s="24"/>
      <c r="GG237" s="24"/>
      <c r="GH237" s="24"/>
      <c r="GI237" s="24"/>
      <c r="GJ237" s="24"/>
      <c r="GK237" s="24"/>
      <c r="GL237" s="24"/>
      <c r="GM237" s="24"/>
      <c r="GN237" s="24"/>
      <c r="GO237" s="24"/>
      <c r="GP237" s="24"/>
      <c r="GQ237" s="24"/>
    </row>
    <row r="238" spans="2:199" ht="13.8" thickTop="1" x14ac:dyDescent="0.25">
      <c r="B238" s="135" t="s">
        <v>121</v>
      </c>
      <c r="C238" s="136"/>
      <c r="D238" s="137" t="s">
        <v>70</v>
      </c>
      <c r="E238" s="138"/>
      <c r="F238" s="138"/>
      <c r="G238" s="138"/>
      <c r="H238" s="139"/>
      <c r="I238" s="138" t="s">
        <v>71</v>
      </c>
      <c r="J238" s="138"/>
      <c r="K238" s="138"/>
      <c r="L238" s="138"/>
      <c r="M238" s="138"/>
      <c r="N238" s="139"/>
      <c r="O238" s="23">
        <v>2</v>
      </c>
      <c r="P238" s="140" t="s">
        <v>44</v>
      </c>
      <c r="Q238" s="141"/>
      <c r="R238" s="141"/>
      <c r="S238" s="136"/>
      <c r="T238" s="140" t="s">
        <v>45</v>
      </c>
      <c r="U238" s="141"/>
      <c r="V238" s="141"/>
      <c r="W238" s="136"/>
      <c r="X238" s="22">
        <v>3</v>
      </c>
      <c r="Y238" s="140" t="s">
        <v>44</v>
      </c>
      <c r="Z238" s="141"/>
      <c r="AA238" s="141"/>
      <c r="AB238" s="136"/>
      <c r="AC238" s="140" t="s">
        <v>45</v>
      </c>
      <c r="AD238" s="141"/>
      <c r="AE238" s="141"/>
      <c r="AF238" s="136"/>
      <c r="AG238" s="140" t="s">
        <v>46</v>
      </c>
      <c r="AH238" s="141"/>
      <c r="AI238" s="141"/>
      <c r="AJ238" s="140" t="s">
        <v>47</v>
      </c>
      <c r="AK238" s="141"/>
      <c r="AL238" s="136"/>
      <c r="AM238" s="26"/>
      <c r="AN238" s="26"/>
      <c r="AO238" s="26"/>
      <c r="AP238" s="26"/>
      <c r="AQ238" s="26"/>
      <c r="AR238" s="26"/>
      <c r="AS238" s="26"/>
      <c r="AT238" s="26"/>
      <c r="AU238" s="26"/>
      <c r="AV238" s="26"/>
      <c r="AW238" s="26"/>
      <c r="AX238" s="51" t="s">
        <v>94</v>
      </c>
      <c r="AY238" s="51"/>
      <c r="AZ238" s="51"/>
      <c r="BA238" s="50">
        <f>AY238*AZ238</f>
        <v>0</v>
      </c>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c r="FS238" s="24"/>
      <c r="FT238" s="24"/>
      <c r="FU238" s="24"/>
      <c r="FV238" s="24"/>
      <c r="FW238" s="24"/>
      <c r="FX238" s="24"/>
      <c r="FY238" s="24"/>
      <c r="FZ238" s="24"/>
      <c r="GA238" s="24"/>
      <c r="GB238" s="24"/>
      <c r="GC238" s="24"/>
      <c r="GD238" s="24"/>
      <c r="GE238" s="24"/>
      <c r="GF238" s="24"/>
      <c r="GG238" s="24"/>
      <c r="GH238" s="24"/>
      <c r="GI238" s="24"/>
      <c r="GJ238" s="24"/>
      <c r="GK238" s="24"/>
      <c r="GL238" s="24"/>
      <c r="GM238" s="24"/>
      <c r="GN238" s="24"/>
      <c r="GO238" s="24"/>
      <c r="GP238" s="24"/>
      <c r="GQ238" s="24"/>
    </row>
    <row r="239" spans="2:199" x14ac:dyDescent="0.25">
      <c r="B239" s="83"/>
      <c r="C239" s="120"/>
      <c r="D239" s="83"/>
      <c r="E239" s="121"/>
      <c r="F239" s="121"/>
      <c r="G239" s="121"/>
      <c r="H239" s="122"/>
      <c r="I239" s="83"/>
      <c r="J239" s="121"/>
      <c r="K239" s="121"/>
      <c r="L239" s="121"/>
      <c r="M239" s="121"/>
      <c r="N239" s="122"/>
      <c r="O239" s="20" t="s">
        <v>48</v>
      </c>
      <c r="P239" s="85"/>
      <c r="Q239" s="86"/>
      <c r="R239" s="86"/>
      <c r="S239" s="87"/>
      <c r="T239" s="85"/>
      <c r="U239" s="86"/>
      <c r="V239" s="86"/>
      <c r="W239" s="87"/>
      <c r="X239" s="20" t="s">
        <v>49</v>
      </c>
      <c r="Y239" s="85"/>
      <c r="Z239" s="86"/>
      <c r="AA239" s="86"/>
      <c r="AB239" s="87"/>
      <c r="AC239" s="85"/>
      <c r="AD239" s="255"/>
      <c r="AE239" s="255"/>
      <c r="AF239" s="256"/>
      <c r="AG239" s="83"/>
      <c r="AH239" s="84"/>
      <c r="AI239" s="84"/>
      <c r="AJ239" s="85"/>
      <c r="AK239" s="86"/>
      <c r="AL239" s="87"/>
      <c r="AM239" s="26"/>
      <c r="AN239" s="26"/>
      <c r="AO239" s="26"/>
      <c r="AP239" s="26"/>
      <c r="AQ239" s="26"/>
      <c r="AR239" s="26"/>
      <c r="AS239" s="26"/>
      <c r="AT239" s="26"/>
      <c r="AU239" s="26"/>
      <c r="AV239" s="26"/>
      <c r="AW239" s="26"/>
      <c r="AX239" s="51" t="s">
        <v>95</v>
      </c>
      <c r="AY239" s="51"/>
      <c r="AZ239" s="51"/>
      <c r="BA239" s="50">
        <f>AY239*AZ239</f>
        <v>0</v>
      </c>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c r="FS239" s="24"/>
      <c r="FT239" s="24"/>
      <c r="FU239" s="24"/>
      <c r="FV239" s="24"/>
      <c r="FW239" s="24"/>
      <c r="FX239" s="24"/>
      <c r="FY239" s="24"/>
      <c r="FZ239" s="24"/>
      <c r="GA239" s="24"/>
      <c r="GB239" s="24"/>
      <c r="GC239" s="24"/>
      <c r="GD239" s="24"/>
      <c r="GE239" s="24"/>
      <c r="GF239" s="24"/>
      <c r="GG239" s="24"/>
      <c r="GH239" s="24"/>
      <c r="GI239" s="24"/>
      <c r="GJ239" s="24"/>
      <c r="GK239" s="24"/>
      <c r="GL239" s="24"/>
      <c r="GM239" s="24"/>
      <c r="GN239" s="24"/>
      <c r="GO239" s="24"/>
      <c r="GP239" s="24"/>
      <c r="GQ239" s="24"/>
    </row>
    <row r="240" spans="2:199" ht="13.8" thickBot="1" x14ac:dyDescent="0.3">
      <c r="B240" s="83"/>
      <c r="C240" s="120"/>
      <c r="D240" s="83"/>
      <c r="E240" s="121"/>
      <c r="F240" s="121"/>
      <c r="G240" s="121"/>
      <c r="H240" s="122"/>
      <c r="I240" s="83"/>
      <c r="J240" s="121"/>
      <c r="K240" s="121"/>
      <c r="L240" s="121"/>
      <c r="M240" s="121"/>
      <c r="N240" s="122"/>
      <c r="O240" s="20" t="s">
        <v>52</v>
      </c>
      <c r="P240" s="85"/>
      <c r="Q240" s="86"/>
      <c r="R240" s="86"/>
      <c r="S240" s="87"/>
      <c r="T240" s="85"/>
      <c r="U240" s="86"/>
      <c r="V240" s="86"/>
      <c r="W240" s="87"/>
      <c r="X240" s="20" t="s">
        <v>51</v>
      </c>
      <c r="Y240" s="85"/>
      <c r="Z240" s="86"/>
      <c r="AA240" s="86"/>
      <c r="AB240" s="87"/>
      <c r="AC240" s="85"/>
      <c r="AD240" s="255"/>
      <c r="AE240" s="255"/>
      <c r="AF240" s="256"/>
      <c r="AG240" s="83"/>
      <c r="AH240" s="84"/>
      <c r="AI240" s="84"/>
      <c r="AJ240" s="85"/>
      <c r="AK240" s="86"/>
      <c r="AL240" s="87"/>
      <c r="AM240" s="26"/>
      <c r="AN240" s="26"/>
      <c r="AO240" s="26"/>
      <c r="AP240" s="26"/>
      <c r="AQ240" s="26"/>
      <c r="AR240" s="26"/>
      <c r="AS240" s="26"/>
      <c r="AT240" s="26"/>
      <c r="AU240" s="26"/>
      <c r="AV240" s="26"/>
      <c r="AW240" s="26"/>
      <c r="AX240" s="51" t="s">
        <v>132</v>
      </c>
      <c r="AY240" s="51"/>
      <c r="AZ240" s="51"/>
      <c r="BA240" s="50">
        <f>AY240*AZ240</f>
        <v>0</v>
      </c>
      <c r="BB240" s="26"/>
      <c r="BC240" s="26"/>
      <c r="BD240" s="26"/>
      <c r="BE240" s="26"/>
      <c r="BF240" s="26"/>
      <c r="BG240" s="142"/>
      <c r="BH240" s="91"/>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c r="FV240" s="24"/>
      <c r="FW240" s="24"/>
      <c r="FX240" s="24"/>
      <c r="FY240" s="24"/>
      <c r="FZ240" s="24"/>
      <c r="GA240" s="24"/>
      <c r="GB240" s="24"/>
      <c r="GC240" s="24"/>
      <c r="GD240" s="24"/>
      <c r="GE240" s="24"/>
      <c r="GF240" s="24"/>
      <c r="GG240" s="24"/>
      <c r="GH240" s="24"/>
      <c r="GI240" s="24"/>
      <c r="GJ240" s="24"/>
      <c r="GK240" s="24"/>
      <c r="GL240" s="24"/>
      <c r="GM240" s="24"/>
      <c r="GN240" s="24"/>
      <c r="GO240" s="24"/>
      <c r="GP240" s="24"/>
      <c r="GQ240" s="24"/>
    </row>
    <row r="241" spans="2:199" ht="13.8" thickTop="1" x14ac:dyDescent="0.25">
      <c r="B241" s="83"/>
      <c r="C241" s="120"/>
      <c r="D241" s="83"/>
      <c r="E241" s="121"/>
      <c r="F241" s="121"/>
      <c r="G241" s="121"/>
      <c r="H241" s="122"/>
      <c r="I241" s="83"/>
      <c r="J241" s="121"/>
      <c r="K241" s="121"/>
      <c r="L241" s="121"/>
      <c r="M241" s="121"/>
      <c r="N241" s="122"/>
      <c r="O241" s="20" t="s">
        <v>50</v>
      </c>
      <c r="P241" s="85"/>
      <c r="Q241" s="86"/>
      <c r="R241" s="86"/>
      <c r="S241" s="87"/>
      <c r="T241" s="85"/>
      <c r="U241" s="86"/>
      <c r="V241" s="86"/>
      <c r="W241" s="87"/>
      <c r="X241" s="20" t="s">
        <v>53</v>
      </c>
      <c r="Y241" s="85"/>
      <c r="Z241" s="86"/>
      <c r="AA241" s="86"/>
      <c r="AB241" s="87"/>
      <c r="AC241" s="85"/>
      <c r="AD241" s="255"/>
      <c r="AE241" s="255"/>
      <c r="AF241" s="256"/>
      <c r="AG241" s="83"/>
      <c r="AH241" s="84"/>
      <c r="AI241" s="84"/>
      <c r="AJ241" s="85"/>
      <c r="AK241" s="86"/>
      <c r="AL241" s="87"/>
      <c r="AM241" s="26"/>
      <c r="AN241" s="26"/>
      <c r="AO241" s="26"/>
      <c r="AP241" s="26"/>
      <c r="AQ241" s="26"/>
      <c r="AR241" s="26"/>
      <c r="AS241" s="26"/>
      <c r="AT241" s="26"/>
      <c r="AU241" s="26"/>
      <c r="AV241" s="26"/>
      <c r="AW241" s="26"/>
      <c r="AX241" s="51" t="s">
        <v>97</v>
      </c>
      <c r="AY241" s="51"/>
      <c r="AZ241" s="51"/>
      <c r="BA241" s="50">
        <f>AY241*AZ241</f>
        <v>0</v>
      </c>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c r="FV241" s="24"/>
      <c r="FW241" s="24"/>
      <c r="FX241" s="24"/>
      <c r="FY241" s="24"/>
      <c r="FZ241" s="24"/>
      <c r="GA241" s="24"/>
      <c r="GB241" s="24"/>
      <c r="GC241" s="24"/>
      <c r="GD241" s="24"/>
      <c r="GE241" s="24"/>
      <c r="GF241" s="24"/>
      <c r="GG241" s="24"/>
      <c r="GH241" s="24"/>
      <c r="GI241" s="24"/>
      <c r="GJ241" s="24"/>
      <c r="GK241" s="24"/>
      <c r="GL241" s="24"/>
      <c r="GM241" s="24"/>
      <c r="GN241" s="24"/>
      <c r="GO241" s="24"/>
      <c r="GP241" s="24"/>
      <c r="GQ241" s="24"/>
    </row>
    <row r="242" spans="2:199" x14ac:dyDescent="0.25">
      <c r="B242" s="123" t="s">
        <v>54</v>
      </c>
      <c r="C242" s="124"/>
      <c r="D242" s="125"/>
      <c r="E242" s="126"/>
      <c r="F242" s="127"/>
      <c r="G242" s="128"/>
      <c r="H242" s="123" t="s">
        <v>55</v>
      </c>
      <c r="I242" s="124"/>
      <c r="J242" s="129"/>
      <c r="K242" s="127"/>
      <c r="L242" s="127"/>
      <c r="M242" s="127"/>
      <c r="N242" s="128"/>
      <c r="O242" s="130"/>
      <c r="P242" s="131"/>
      <c r="Q242" s="131"/>
      <c r="R242" s="131"/>
      <c r="S242" s="131"/>
      <c r="T242" s="132"/>
      <c r="U242" s="133"/>
      <c r="V242" s="133"/>
      <c r="W242" s="134"/>
      <c r="X242" s="20" t="s">
        <v>56</v>
      </c>
      <c r="Y242" s="85"/>
      <c r="Z242" s="86"/>
      <c r="AA242" s="86"/>
      <c r="AB242" s="87"/>
      <c r="AC242" s="85"/>
      <c r="AD242" s="86"/>
      <c r="AE242" s="86"/>
      <c r="AF242" s="87"/>
      <c r="AG242" s="83"/>
      <c r="AH242" s="84"/>
      <c r="AI242" s="84"/>
      <c r="AJ242" s="85"/>
      <c r="AK242" s="86"/>
      <c r="AL242" s="87"/>
      <c r="AM242" s="26"/>
      <c r="AN242" s="26"/>
      <c r="AO242" s="26"/>
      <c r="AP242" s="26"/>
      <c r="AQ242" s="26"/>
      <c r="AR242" s="26"/>
      <c r="AS242" s="26"/>
      <c r="AT242" s="26"/>
      <c r="AU242" s="26"/>
      <c r="AV242" s="26"/>
      <c r="AW242" s="26"/>
      <c r="AX242" s="51" t="s">
        <v>98</v>
      </c>
      <c r="AY242" s="51"/>
      <c r="AZ242" s="51"/>
      <c r="BA242" s="50">
        <f>AY242*AZ242</f>
        <v>0</v>
      </c>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c r="FV242" s="24"/>
      <c r="FW242" s="24"/>
      <c r="FX242" s="24"/>
      <c r="FY242" s="24"/>
      <c r="FZ242" s="24"/>
      <c r="GA242" s="24"/>
      <c r="GB242" s="24"/>
      <c r="GC242" s="24"/>
      <c r="GD242" s="24"/>
      <c r="GE242" s="24"/>
      <c r="GF242" s="24"/>
      <c r="GG242" s="24"/>
      <c r="GH242" s="24"/>
      <c r="GI242" s="24"/>
      <c r="GJ242" s="24"/>
      <c r="GK242" s="24"/>
      <c r="GL242" s="24"/>
      <c r="GM242" s="24"/>
      <c r="GN242" s="24"/>
      <c r="GO242" s="24"/>
      <c r="GP242" s="24"/>
      <c r="GQ242" s="24"/>
    </row>
    <row r="243" spans="2:199" ht="13.8" thickBot="1" x14ac:dyDescent="0.3">
      <c r="B243" s="3"/>
      <c r="C243" s="90" t="s">
        <v>143</v>
      </c>
      <c r="D243" s="91"/>
      <c r="E243" s="3"/>
      <c r="F243" s="47" t="s">
        <v>146</v>
      </c>
      <c r="G243" s="45"/>
      <c r="H243" s="3"/>
      <c r="I243" s="90" t="s">
        <v>145</v>
      </c>
      <c r="J243" s="92"/>
      <c r="K243" s="3"/>
      <c r="L243" s="90" t="s">
        <v>147</v>
      </c>
      <c r="M243" s="181"/>
      <c r="N243" s="91"/>
      <c r="O243" s="21" t="s">
        <v>57</v>
      </c>
      <c r="P243" s="96">
        <f>B243*0.33+E243*0.58</f>
        <v>0</v>
      </c>
      <c r="Q243" s="97"/>
      <c r="R243" s="97"/>
      <c r="S243" s="98"/>
      <c r="T243" s="96">
        <f>H243*0.33+K243*0.58</f>
        <v>0</v>
      </c>
      <c r="U243" s="99"/>
      <c r="V243" s="99"/>
      <c r="W243" s="100"/>
      <c r="X243" s="21" t="s">
        <v>21</v>
      </c>
      <c r="Y243" s="101">
        <f>SUM(Y239:AB242)</f>
        <v>0</v>
      </c>
      <c r="Z243" s="102"/>
      <c r="AA243" s="102"/>
      <c r="AB243" s="103"/>
      <c r="AC243" s="101">
        <f>SUM(AC239:AF242)</f>
        <v>0</v>
      </c>
      <c r="AD243" s="109"/>
      <c r="AE243" s="109"/>
      <c r="AF243" s="110"/>
      <c r="AG243" s="107"/>
      <c r="AH243" s="108"/>
      <c r="AI243" s="108"/>
      <c r="AJ243" s="101">
        <f>SUM(AJ239:AL242)</f>
        <v>0</v>
      </c>
      <c r="AK243" s="109"/>
      <c r="AL243" s="110"/>
      <c r="AM243" s="26"/>
      <c r="AN243" s="26"/>
      <c r="AO243" s="26"/>
      <c r="AP243" s="26"/>
      <c r="AQ243" s="26"/>
      <c r="AR243" s="26"/>
      <c r="AS243" s="26"/>
      <c r="AT243" s="26"/>
      <c r="AU243" s="26"/>
      <c r="AV243" s="26"/>
      <c r="AW243" s="26"/>
      <c r="AX243" s="51"/>
      <c r="AY243" s="51" t="s">
        <v>130</v>
      </c>
      <c r="AZ243" s="51" t="s">
        <v>131</v>
      </c>
      <c r="BA243" s="50" t="s">
        <v>133</v>
      </c>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c r="FV243" s="24"/>
      <c r="FW243" s="24"/>
      <c r="FX243" s="24"/>
      <c r="FY243" s="24"/>
      <c r="FZ243" s="24"/>
      <c r="GA243" s="24"/>
      <c r="GB243" s="24"/>
      <c r="GC243" s="24"/>
      <c r="GD243" s="24"/>
      <c r="GE243" s="24"/>
      <c r="GF243" s="24"/>
      <c r="GG243" s="24"/>
      <c r="GH243" s="24"/>
      <c r="GI243" s="24"/>
      <c r="GJ243" s="24"/>
      <c r="GK243" s="24"/>
      <c r="GL243" s="24"/>
      <c r="GM243" s="24"/>
      <c r="GN243" s="24"/>
      <c r="GO243" s="24"/>
      <c r="GP243" s="24"/>
      <c r="GQ243" s="24"/>
    </row>
    <row r="244" spans="2:199" ht="13.8" thickTop="1" x14ac:dyDescent="0.25">
      <c r="B244" s="135" t="s">
        <v>122</v>
      </c>
      <c r="C244" s="136"/>
      <c r="D244" s="137" t="s">
        <v>70</v>
      </c>
      <c r="E244" s="138"/>
      <c r="F244" s="138"/>
      <c r="G244" s="138"/>
      <c r="H244" s="139"/>
      <c r="I244" s="138" t="s">
        <v>71</v>
      </c>
      <c r="J244" s="138"/>
      <c r="K244" s="138"/>
      <c r="L244" s="138"/>
      <c r="M244" s="138"/>
      <c r="N244" s="139"/>
      <c r="O244" s="23">
        <v>1</v>
      </c>
      <c r="P244" s="140" t="s">
        <v>44</v>
      </c>
      <c r="Q244" s="141"/>
      <c r="R244" s="141"/>
      <c r="S244" s="136"/>
      <c r="T244" s="140" t="s">
        <v>45</v>
      </c>
      <c r="U244" s="141"/>
      <c r="V244" s="141"/>
      <c r="W244" s="136"/>
      <c r="X244" s="22">
        <v>2</v>
      </c>
      <c r="Y244" s="140" t="s">
        <v>44</v>
      </c>
      <c r="Z244" s="141"/>
      <c r="AA244" s="141"/>
      <c r="AB244" s="136"/>
      <c r="AC244" s="140" t="s">
        <v>45</v>
      </c>
      <c r="AD244" s="141"/>
      <c r="AE244" s="141"/>
      <c r="AF244" s="136"/>
      <c r="AG244" s="140" t="s">
        <v>46</v>
      </c>
      <c r="AH244" s="141"/>
      <c r="AI244" s="141"/>
      <c r="AJ244" s="140" t="s">
        <v>47</v>
      </c>
      <c r="AK244" s="141"/>
      <c r="AL244" s="136"/>
      <c r="AM244" s="26"/>
      <c r="AN244" s="26"/>
      <c r="AO244" s="26"/>
      <c r="AP244" s="26"/>
      <c r="AQ244" s="26"/>
      <c r="AR244" s="26"/>
      <c r="AS244" s="26"/>
      <c r="AT244" s="26"/>
      <c r="AU244" s="26"/>
      <c r="AV244" s="26"/>
      <c r="AW244" s="26"/>
      <c r="AX244" s="51" t="s">
        <v>94</v>
      </c>
      <c r="AY244" s="51"/>
      <c r="AZ244" s="51"/>
      <c r="BA244" s="50">
        <f>AY244*AZ244</f>
        <v>0</v>
      </c>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c r="FV244" s="24"/>
      <c r="FW244" s="24"/>
      <c r="FX244" s="24"/>
      <c r="FY244" s="24"/>
      <c r="FZ244" s="24"/>
      <c r="GA244" s="24"/>
      <c r="GB244" s="24"/>
      <c r="GC244" s="24"/>
      <c r="GD244" s="24"/>
      <c r="GE244" s="24"/>
      <c r="GF244" s="24"/>
      <c r="GG244" s="24"/>
      <c r="GH244" s="24"/>
      <c r="GI244" s="24"/>
      <c r="GJ244" s="24"/>
      <c r="GK244" s="24"/>
      <c r="GL244" s="24"/>
      <c r="GM244" s="24"/>
      <c r="GN244" s="24"/>
      <c r="GO244" s="24"/>
      <c r="GP244" s="24"/>
      <c r="GQ244" s="24"/>
    </row>
    <row r="245" spans="2:199" x14ac:dyDescent="0.25">
      <c r="B245" s="83"/>
      <c r="C245" s="120"/>
      <c r="D245" s="83"/>
      <c r="E245" s="121"/>
      <c r="F245" s="121"/>
      <c r="G245" s="121"/>
      <c r="H245" s="122"/>
      <c r="I245" s="83"/>
      <c r="J245" s="121"/>
      <c r="K245" s="121"/>
      <c r="L245" s="121"/>
      <c r="M245" s="121"/>
      <c r="N245" s="122"/>
      <c r="O245" s="20" t="s">
        <v>48</v>
      </c>
      <c r="P245" s="85"/>
      <c r="Q245" s="86"/>
      <c r="R245" s="86"/>
      <c r="S245" s="87"/>
      <c r="T245" s="85"/>
      <c r="U245" s="86"/>
      <c r="V245" s="86"/>
      <c r="W245" s="87"/>
      <c r="X245" s="20" t="s">
        <v>49</v>
      </c>
      <c r="Y245" s="85"/>
      <c r="Z245" s="86"/>
      <c r="AA245" s="86"/>
      <c r="AB245" s="87"/>
      <c r="AC245" s="85"/>
      <c r="AD245" s="255"/>
      <c r="AE245" s="255"/>
      <c r="AF245" s="256"/>
      <c r="AG245" s="83"/>
      <c r="AH245" s="84"/>
      <c r="AI245" s="84"/>
      <c r="AJ245" s="85"/>
      <c r="AK245" s="86"/>
      <c r="AL245" s="87"/>
      <c r="AM245" s="26"/>
      <c r="AN245" s="26"/>
      <c r="AO245" s="26"/>
      <c r="AP245" s="26"/>
      <c r="AQ245" s="26"/>
      <c r="AR245" s="26"/>
      <c r="AS245" s="26"/>
      <c r="AT245" s="26"/>
      <c r="AU245" s="26"/>
      <c r="AV245" s="26"/>
      <c r="AW245" s="26"/>
      <c r="AX245" s="51" t="s">
        <v>95</v>
      </c>
      <c r="AY245" s="51"/>
      <c r="AZ245" s="51"/>
      <c r="BA245" s="50">
        <f>AY245*AZ245</f>
        <v>0</v>
      </c>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c r="FV245" s="24"/>
      <c r="FW245" s="24"/>
      <c r="FX245" s="24"/>
      <c r="FY245" s="24"/>
      <c r="FZ245" s="24"/>
      <c r="GA245" s="24"/>
      <c r="GB245" s="24"/>
      <c r="GC245" s="24"/>
      <c r="GD245" s="24"/>
      <c r="GE245" s="24"/>
      <c r="GF245" s="24"/>
      <c r="GG245" s="24"/>
      <c r="GH245" s="24"/>
      <c r="GI245" s="24"/>
      <c r="GJ245" s="24"/>
      <c r="GK245" s="24"/>
      <c r="GL245" s="24"/>
      <c r="GM245" s="24"/>
      <c r="GN245" s="24"/>
      <c r="GO245" s="24"/>
      <c r="GP245" s="24"/>
      <c r="GQ245" s="24"/>
    </row>
    <row r="246" spans="2:199" x14ac:dyDescent="0.25">
      <c r="B246" s="83"/>
      <c r="C246" s="120"/>
      <c r="D246" s="83"/>
      <c r="E246" s="121"/>
      <c r="F246" s="121"/>
      <c r="G246" s="121"/>
      <c r="H246" s="122"/>
      <c r="I246" s="83"/>
      <c r="J246" s="121"/>
      <c r="K246" s="121"/>
      <c r="L246" s="121"/>
      <c r="M246" s="121"/>
      <c r="N246" s="122"/>
      <c r="O246" s="20" t="s">
        <v>52</v>
      </c>
      <c r="P246" s="85"/>
      <c r="Q246" s="86"/>
      <c r="R246" s="86"/>
      <c r="S246" s="87"/>
      <c r="T246" s="85"/>
      <c r="U246" s="86"/>
      <c r="V246" s="86"/>
      <c r="W246" s="87"/>
      <c r="X246" s="20" t="s">
        <v>51</v>
      </c>
      <c r="Y246" s="85"/>
      <c r="Z246" s="86"/>
      <c r="AA246" s="86"/>
      <c r="AB246" s="87"/>
      <c r="AC246" s="85"/>
      <c r="AD246" s="255"/>
      <c r="AE246" s="255"/>
      <c r="AF246" s="256"/>
      <c r="AG246" s="83"/>
      <c r="AH246" s="84"/>
      <c r="AI246" s="84"/>
      <c r="AJ246" s="85"/>
      <c r="AK246" s="86"/>
      <c r="AL246" s="87"/>
      <c r="AM246" s="26"/>
      <c r="AN246" s="26"/>
      <c r="AO246" s="26"/>
      <c r="AP246" s="26"/>
      <c r="AQ246" s="26"/>
      <c r="AR246" s="26"/>
      <c r="AS246" s="26"/>
      <c r="AT246" s="26"/>
      <c r="AU246" s="26"/>
      <c r="AV246" s="26"/>
      <c r="AW246" s="26"/>
      <c r="AX246" s="51" t="s">
        <v>132</v>
      </c>
      <c r="AY246" s="51"/>
      <c r="AZ246" s="51"/>
      <c r="BA246" s="50">
        <f>AY246*AZ246</f>
        <v>0</v>
      </c>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c r="FS246" s="24"/>
      <c r="FT246" s="24"/>
      <c r="FU246" s="24"/>
      <c r="FV246" s="24"/>
      <c r="FW246" s="24"/>
      <c r="FX246" s="24"/>
      <c r="FY246" s="24"/>
      <c r="FZ246" s="24"/>
      <c r="GA246" s="24"/>
      <c r="GB246" s="24"/>
      <c r="GC246" s="24"/>
      <c r="GD246" s="24"/>
      <c r="GE246" s="24"/>
      <c r="GF246" s="24"/>
      <c r="GG246" s="24"/>
      <c r="GH246" s="24"/>
      <c r="GI246" s="24"/>
      <c r="GJ246" s="24"/>
      <c r="GK246" s="24"/>
      <c r="GL246" s="24"/>
      <c r="GM246" s="24"/>
      <c r="GN246" s="24"/>
      <c r="GO246" s="24"/>
      <c r="GP246" s="24"/>
      <c r="GQ246" s="24"/>
    </row>
    <row r="247" spans="2:199" x14ac:dyDescent="0.25">
      <c r="B247" s="83"/>
      <c r="C247" s="120"/>
      <c r="D247" s="83"/>
      <c r="E247" s="121"/>
      <c r="F247" s="121"/>
      <c r="G247" s="121"/>
      <c r="H247" s="122"/>
      <c r="I247" s="83"/>
      <c r="J247" s="121"/>
      <c r="K247" s="121"/>
      <c r="L247" s="121"/>
      <c r="M247" s="121"/>
      <c r="N247" s="122"/>
      <c r="O247" s="20" t="s">
        <v>50</v>
      </c>
      <c r="P247" s="85"/>
      <c r="Q247" s="86"/>
      <c r="R247" s="86"/>
      <c r="S247" s="87"/>
      <c r="T247" s="85"/>
      <c r="U247" s="86"/>
      <c r="V247" s="86"/>
      <c r="W247" s="87"/>
      <c r="X247" s="20" t="s">
        <v>53</v>
      </c>
      <c r="Y247" s="85"/>
      <c r="Z247" s="86"/>
      <c r="AA247" s="86"/>
      <c r="AB247" s="87"/>
      <c r="AC247" s="85"/>
      <c r="AD247" s="255"/>
      <c r="AE247" s="255"/>
      <c r="AF247" s="256"/>
      <c r="AG247" s="83"/>
      <c r="AH247" s="84"/>
      <c r="AI247" s="84"/>
      <c r="AJ247" s="85"/>
      <c r="AK247" s="86"/>
      <c r="AL247" s="87"/>
      <c r="AM247" s="27" t="s">
        <v>83</v>
      </c>
      <c r="AN247" s="88">
        <f>SUM(P249,P245,P243,P239,P237,P233,P231,P227,P225,P221,P219,P215,P213,P209,P207,P203,P201,P197)</f>
        <v>0</v>
      </c>
      <c r="AO247" s="89"/>
      <c r="AP247" s="89"/>
      <c r="AQ247" s="89"/>
      <c r="AR247" s="89"/>
      <c r="AS247" s="26"/>
      <c r="AT247" s="26"/>
      <c r="AU247" s="27" t="s">
        <v>85</v>
      </c>
      <c r="AV247" s="4">
        <f>SUM(Y245:AB247,Y239:AB241,Y233:AB235,Y227:AB229,Y221:AB223,Y215:AB217,Y209:AB211,Y203:AB205,Y197:AB199)</f>
        <v>0</v>
      </c>
      <c r="AW247" s="26"/>
      <c r="AX247" s="51" t="s">
        <v>97</v>
      </c>
      <c r="AY247" s="51"/>
      <c r="AZ247" s="51"/>
      <c r="BA247" s="50">
        <f>AY247*AZ247</f>
        <v>0</v>
      </c>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c r="FS247" s="24"/>
      <c r="FT247" s="24"/>
      <c r="FU247" s="24"/>
      <c r="FV247" s="24"/>
      <c r="FW247" s="24"/>
      <c r="FX247" s="24"/>
      <c r="FY247" s="24"/>
      <c r="FZ247" s="24"/>
      <c r="GA247" s="24"/>
      <c r="GB247" s="24"/>
      <c r="GC247" s="24"/>
      <c r="GD247" s="24"/>
      <c r="GE247" s="24"/>
      <c r="GF247" s="24"/>
      <c r="GG247" s="24"/>
      <c r="GH247" s="24"/>
      <c r="GI247" s="24"/>
      <c r="GJ247" s="24"/>
      <c r="GK247" s="24"/>
      <c r="GL247" s="24"/>
      <c r="GM247" s="24"/>
      <c r="GN247" s="24"/>
      <c r="GO247" s="24"/>
      <c r="GP247" s="24"/>
      <c r="GQ247" s="24"/>
    </row>
    <row r="248" spans="2:199" x14ac:dyDescent="0.25">
      <c r="B248" s="123" t="s">
        <v>54</v>
      </c>
      <c r="C248" s="124"/>
      <c r="D248" s="125"/>
      <c r="E248" s="126"/>
      <c r="F248" s="127"/>
      <c r="G248" s="128"/>
      <c r="H248" s="123" t="s">
        <v>55</v>
      </c>
      <c r="I248" s="124"/>
      <c r="J248" s="129"/>
      <c r="K248" s="127"/>
      <c r="L248" s="127"/>
      <c r="M248" s="127"/>
      <c r="N248" s="128"/>
      <c r="O248" s="130"/>
      <c r="P248" s="131"/>
      <c r="Q248" s="131"/>
      <c r="R248" s="131"/>
      <c r="S248" s="131"/>
      <c r="T248" s="132"/>
      <c r="U248" s="133"/>
      <c r="V248" s="133"/>
      <c r="W248" s="134"/>
      <c r="X248" s="20" t="s">
        <v>56</v>
      </c>
      <c r="Y248" s="85"/>
      <c r="Z248" s="86"/>
      <c r="AA248" s="86"/>
      <c r="AB248" s="87"/>
      <c r="AC248" s="85"/>
      <c r="AD248" s="86"/>
      <c r="AE248" s="86"/>
      <c r="AF248" s="87"/>
      <c r="AG248" s="83"/>
      <c r="AH248" s="84"/>
      <c r="AI248" s="84"/>
      <c r="AJ248" s="85"/>
      <c r="AK248" s="86"/>
      <c r="AL248" s="87"/>
      <c r="AM248" s="27" t="s">
        <v>84</v>
      </c>
      <c r="AN248" s="88">
        <f>SUM(T249,T245,T243,T239,T237,T233,T231,T227,T225,T221,T219,T215,T213,T209,T207,T203,T201,T197)</f>
        <v>0</v>
      </c>
      <c r="AO248" s="89"/>
      <c r="AP248" s="89"/>
      <c r="AQ248" s="89"/>
      <c r="AR248" s="89"/>
      <c r="AS248" s="26"/>
      <c r="AT248" s="26"/>
      <c r="AU248" s="27" t="s">
        <v>86</v>
      </c>
      <c r="AV248" s="4">
        <f>SUM(AC245:AF247,AC239:AF241,AC233:AF235,AC227:AF229,AC221:AF223,AC215:AF217,AC209:AF211,AC203:AF205,AC197:AF199)</f>
        <v>0</v>
      </c>
      <c r="AW248" s="26"/>
      <c r="AX248" s="51" t="s">
        <v>98</v>
      </c>
      <c r="AY248" s="51"/>
      <c r="AZ248" s="51"/>
      <c r="BA248" s="50">
        <f>AY248*AZ248</f>
        <v>0</v>
      </c>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c r="FS248" s="24"/>
      <c r="FT248" s="24"/>
      <c r="FU248" s="24"/>
      <c r="FV248" s="24"/>
      <c r="FW248" s="24"/>
      <c r="FX248" s="24"/>
      <c r="FY248" s="24"/>
      <c r="FZ248" s="24"/>
      <c r="GA248" s="24"/>
      <c r="GB248" s="24"/>
      <c r="GC248" s="24"/>
      <c r="GD248" s="24"/>
      <c r="GE248" s="24"/>
      <c r="GF248" s="24"/>
      <c r="GG248" s="24"/>
      <c r="GH248" s="24"/>
      <c r="GI248" s="24"/>
      <c r="GJ248" s="24"/>
      <c r="GK248" s="24"/>
      <c r="GL248" s="24"/>
      <c r="GM248" s="24"/>
      <c r="GN248" s="24"/>
      <c r="GO248" s="24"/>
      <c r="GP248" s="24"/>
      <c r="GQ248" s="24"/>
    </row>
    <row r="249" spans="2:199" ht="13.8" thickBot="1" x14ac:dyDescent="0.3">
      <c r="B249" s="3"/>
      <c r="C249" s="90" t="s">
        <v>143</v>
      </c>
      <c r="D249" s="91"/>
      <c r="E249" s="3"/>
      <c r="F249" s="47" t="s">
        <v>146</v>
      </c>
      <c r="G249" s="45"/>
      <c r="H249" s="3"/>
      <c r="I249" s="90" t="s">
        <v>145</v>
      </c>
      <c r="J249" s="92"/>
      <c r="K249" s="3"/>
      <c r="L249" s="90" t="s">
        <v>147</v>
      </c>
      <c r="M249" s="181"/>
      <c r="N249" s="91"/>
      <c r="O249" s="21" t="s">
        <v>57</v>
      </c>
      <c r="P249" s="96">
        <f>B249*0.33+E249*0.58</f>
        <v>0</v>
      </c>
      <c r="Q249" s="97"/>
      <c r="R249" s="97"/>
      <c r="S249" s="98"/>
      <c r="T249" s="96">
        <f>H249*0.33+K249*0.58</f>
        <v>0</v>
      </c>
      <c r="U249" s="99"/>
      <c r="V249" s="99"/>
      <c r="W249" s="100"/>
      <c r="X249" s="21" t="s">
        <v>21</v>
      </c>
      <c r="Y249" s="101">
        <f>SUM(Y245:AB248)</f>
        <v>0</v>
      </c>
      <c r="Z249" s="102"/>
      <c r="AA249" s="102"/>
      <c r="AB249" s="103"/>
      <c r="AC249" s="101">
        <f>SUM(AC245:AF248)</f>
        <v>0</v>
      </c>
      <c r="AD249" s="109"/>
      <c r="AE249" s="109"/>
      <c r="AF249" s="110"/>
      <c r="AG249" s="107"/>
      <c r="AH249" s="108"/>
      <c r="AI249" s="108"/>
      <c r="AJ249" s="101">
        <f>SUM(AJ245:AL248)</f>
        <v>0</v>
      </c>
      <c r="AK249" s="109"/>
      <c r="AL249" s="110"/>
      <c r="AM249" s="26"/>
      <c r="AN249" s="26"/>
      <c r="AO249" s="26"/>
      <c r="AP249" s="26"/>
      <c r="AQ249" s="26"/>
      <c r="AR249" s="26"/>
      <c r="AS249" s="26"/>
      <c r="AT249" s="26"/>
      <c r="AU249" s="26"/>
      <c r="AV249" s="26"/>
      <c r="AW249" s="26"/>
      <c r="AX249" s="51"/>
      <c r="AY249" s="51"/>
      <c r="AZ249" s="51"/>
      <c r="BA249" s="50"/>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c r="FS249" s="24"/>
      <c r="FT249" s="24"/>
      <c r="FU249" s="24"/>
      <c r="FV249" s="24"/>
      <c r="FW249" s="24"/>
      <c r="FX249" s="24"/>
      <c r="FY249" s="24"/>
      <c r="FZ249" s="24"/>
      <c r="GA249" s="24"/>
      <c r="GB249" s="24"/>
      <c r="GC249" s="24"/>
      <c r="GD249" s="24"/>
      <c r="GE249" s="24"/>
      <c r="GF249" s="24"/>
      <c r="GG249" s="24"/>
      <c r="GH249" s="24"/>
      <c r="GI249" s="24"/>
      <c r="GJ249" s="24"/>
      <c r="GK249" s="24"/>
      <c r="GL249" s="24"/>
      <c r="GM249" s="24"/>
      <c r="GN249" s="24"/>
      <c r="GO249" s="24"/>
      <c r="GP249" s="24"/>
      <c r="GQ249" s="24"/>
    </row>
    <row r="250" spans="2:199" ht="13.8" thickTop="1" x14ac:dyDescent="0.25">
      <c r="B250" s="111" t="s">
        <v>82</v>
      </c>
      <c r="C250" s="112"/>
      <c r="D250" s="112"/>
      <c r="E250" s="112"/>
      <c r="F250" s="112"/>
      <c r="G250" s="112"/>
      <c r="H250" s="112"/>
      <c r="I250" s="112"/>
      <c r="J250" s="112"/>
      <c r="K250" s="112"/>
      <c r="L250" s="112"/>
      <c r="M250" s="112"/>
      <c r="N250" s="112"/>
      <c r="O250" s="113"/>
      <c r="P250" s="72">
        <f>SUM(P197:S199,P201,P203:S205,P207,P209:S211,P213,P215:S217,P219,P221:S223,P225,P227:S229,P231,P233:S235,P237,P239:S241,P243,P245:S247,P249)</f>
        <v>0</v>
      </c>
      <c r="Q250" s="73"/>
      <c r="R250" s="73"/>
      <c r="S250" s="74"/>
      <c r="T250" s="72">
        <f>SUM(T197:W199,T201,T203:W205,T207,T209:W211,T213,T215:W217,T219,T221:W223,T225,T227:W229,T231,T233:W235,T237,T239:W241,T243,T245:W247,T249)</f>
        <v>0</v>
      </c>
      <c r="U250" s="73"/>
      <c r="V250" s="73"/>
      <c r="W250" s="74"/>
      <c r="X250" s="22"/>
      <c r="Y250" s="80">
        <f>SUM(Y201,Y207,Y213,Y219,Y225,Y231,Y237,Y243,Y249)</f>
        <v>0</v>
      </c>
      <c r="Z250" s="81"/>
      <c r="AA250" s="81"/>
      <c r="AB250" s="82"/>
      <c r="AC250" s="80">
        <f>SUM(AC201,AC207,AC213,AC219,AC225,AC231,AC237,AC243,AC249)</f>
        <v>0</v>
      </c>
      <c r="AD250" s="81"/>
      <c r="AE250" s="81"/>
      <c r="AF250" s="82"/>
      <c r="AG250" s="104"/>
      <c r="AH250" s="105"/>
      <c r="AI250" s="106"/>
      <c r="AJ250" s="80">
        <f>SUM(AJ197:AL200,AJ203:AL206,AJ209:AL212,AJ215:AL218,AJ221:AL224,AJ227:AL230,AJ233:AL236,AJ239:AL242,AJ245:AL248)</f>
        <v>0</v>
      </c>
      <c r="AK250" s="81"/>
      <c r="AL250" s="82"/>
      <c r="AM250" s="26"/>
      <c r="AN250" s="26"/>
      <c r="AO250" s="26"/>
      <c r="AP250" s="26"/>
      <c r="AQ250" s="26"/>
      <c r="AR250" s="26"/>
      <c r="AS250" s="26"/>
      <c r="AT250" s="26"/>
      <c r="AU250" s="26"/>
      <c r="AV250" s="26"/>
      <c r="AW250" s="26"/>
      <c r="AX250" s="51"/>
      <c r="AY250" s="51"/>
      <c r="AZ250" s="51"/>
      <c r="BA250" s="50"/>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c r="FV250" s="24"/>
      <c r="FW250" s="24"/>
      <c r="FX250" s="24"/>
      <c r="FY250" s="24"/>
      <c r="FZ250" s="24"/>
      <c r="GA250" s="24"/>
      <c r="GB250" s="24"/>
      <c r="GC250" s="24"/>
      <c r="GD250" s="24"/>
      <c r="GE250" s="24"/>
      <c r="GF250" s="24"/>
      <c r="GG250" s="24"/>
      <c r="GH250" s="24"/>
      <c r="GI250" s="24"/>
      <c r="GJ250" s="24"/>
      <c r="GK250" s="24"/>
      <c r="GL250" s="24"/>
      <c r="GM250" s="24"/>
      <c r="GN250" s="24"/>
      <c r="GO250" s="24"/>
      <c r="GP250" s="24"/>
      <c r="GQ250" s="24"/>
    </row>
    <row r="251" spans="2:199" x14ac:dyDescent="0.25">
      <c r="B251" s="114" t="s">
        <v>123</v>
      </c>
      <c r="C251" s="115"/>
      <c r="D251" s="115"/>
      <c r="E251" s="115"/>
      <c r="F251" s="115"/>
      <c r="G251" s="115"/>
      <c r="H251" s="115"/>
      <c r="I251" s="115"/>
      <c r="J251" s="115"/>
      <c r="K251" s="115"/>
      <c r="L251" s="115"/>
      <c r="M251" s="115"/>
      <c r="N251" s="115"/>
      <c r="O251" s="116"/>
      <c r="P251" s="72">
        <f>SUM(P250,P190,P130,P69)</f>
        <v>0</v>
      </c>
      <c r="Q251" s="73"/>
      <c r="R251" s="73"/>
      <c r="S251" s="74"/>
      <c r="T251" s="72">
        <f>SUM(T250,T190,T130,T69)</f>
        <v>0</v>
      </c>
      <c r="U251" s="73"/>
      <c r="V251" s="73"/>
      <c r="W251" s="74"/>
      <c r="X251" s="22"/>
      <c r="Y251" s="72">
        <f>SUM(Y69,Y130,Y190,Y250)</f>
        <v>0</v>
      </c>
      <c r="Z251" s="73"/>
      <c r="AA251" s="73"/>
      <c r="AB251" s="74"/>
      <c r="AC251" s="72">
        <f>SUM(AC250,AC190,AC130,AC69)</f>
        <v>0</v>
      </c>
      <c r="AD251" s="73"/>
      <c r="AE251" s="73"/>
      <c r="AF251" s="74"/>
      <c r="AG251" s="104"/>
      <c r="AH251" s="105"/>
      <c r="AI251" s="106"/>
      <c r="AJ251" s="72">
        <f>SUM(AJ250,AJ190,AJ130,AJ69)</f>
        <v>0</v>
      </c>
      <c r="AK251" s="73"/>
      <c r="AL251" s="74"/>
      <c r="AM251" s="26"/>
      <c r="AN251" s="26"/>
      <c r="AO251" s="26"/>
      <c r="AP251" s="26"/>
      <c r="AQ251" s="26"/>
      <c r="AR251" s="26"/>
      <c r="AS251" s="26"/>
      <c r="AT251" s="26"/>
      <c r="AU251" s="26"/>
      <c r="AV251" s="26"/>
      <c r="AW251" s="26"/>
      <c r="AX251" s="51"/>
      <c r="AY251" s="51"/>
      <c r="AZ251" s="51"/>
      <c r="BA251" s="50"/>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c r="FS251" s="24"/>
      <c r="FT251" s="24"/>
      <c r="FU251" s="24"/>
      <c r="FV251" s="24"/>
      <c r="FW251" s="24"/>
      <c r="FX251" s="24"/>
      <c r="FY251" s="24"/>
      <c r="FZ251" s="24"/>
      <c r="GA251" s="24"/>
      <c r="GB251" s="24"/>
      <c r="GC251" s="24"/>
      <c r="GD251" s="24"/>
      <c r="GE251" s="24"/>
      <c r="GF251" s="24"/>
      <c r="GG251" s="24"/>
      <c r="GH251" s="24"/>
      <c r="GI251" s="24"/>
      <c r="GJ251" s="24"/>
      <c r="GK251" s="24"/>
      <c r="GL251" s="24"/>
      <c r="GM251" s="24"/>
      <c r="GN251" s="24"/>
      <c r="GO251" s="24"/>
      <c r="GP251" s="24"/>
      <c r="GQ251" s="24"/>
    </row>
    <row r="252" spans="2:199" x14ac:dyDescent="0.25">
      <c r="B252" s="75"/>
      <c r="C252" s="75"/>
      <c r="D252" s="75"/>
      <c r="E252" s="75"/>
      <c r="F252" s="75"/>
      <c r="G252" s="75"/>
      <c r="H252" s="75"/>
      <c r="I252" s="75"/>
      <c r="J252" s="75"/>
      <c r="K252" s="75"/>
      <c r="L252" s="75"/>
      <c r="M252" s="75"/>
      <c r="N252" s="75"/>
      <c r="O252" s="75"/>
      <c r="P252" s="75"/>
      <c r="Q252" s="75"/>
      <c r="R252" s="75"/>
      <c r="S252" s="75"/>
      <c r="T252" s="75"/>
      <c r="U252" s="75"/>
      <c r="V252" s="75"/>
      <c r="W252" s="75"/>
      <c r="X252" s="75"/>
      <c r="Y252" s="75"/>
      <c r="Z252" s="75"/>
      <c r="AA252" s="75"/>
      <c r="AB252" s="75"/>
      <c r="AC252" s="75"/>
      <c r="AD252" s="75"/>
      <c r="AE252" s="75"/>
      <c r="AF252" s="75"/>
      <c r="AG252" s="75"/>
      <c r="AH252" s="75"/>
      <c r="AI252" s="75"/>
      <c r="AJ252" s="75"/>
      <c r="AK252" s="75"/>
      <c r="AL252" s="75"/>
      <c r="AM252" s="26"/>
      <c r="AN252" s="26"/>
      <c r="AO252" s="26"/>
      <c r="AP252" s="26"/>
      <c r="AQ252" s="26"/>
      <c r="AR252" s="26"/>
      <c r="AS252" s="26"/>
      <c r="AT252" s="26"/>
      <c r="AU252" s="26"/>
      <c r="AV252" s="26"/>
      <c r="AW252" s="26"/>
      <c r="AX252" s="51"/>
      <c r="AY252" s="51"/>
      <c r="AZ252" s="51"/>
      <c r="BA252" s="50"/>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c r="FS252" s="24"/>
      <c r="FT252" s="24"/>
      <c r="FU252" s="24"/>
      <c r="FV252" s="24"/>
      <c r="FW252" s="24"/>
      <c r="FX252" s="24"/>
      <c r="FY252" s="24"/>
      <c r="FZ252" s="24"/>
      <c r="GA252" s="24"/>
      <c r="GB252" s="24"/>
      <c r="GC252" s="24"/>
      <c r="GD252" s="24"/>
      <c r="GE252" s="24"/>
      <c r="GF252" s="24"/>
      <c r="GG252" s="24"/>
      <c r="GH252" s="24"/>
      <c r="GI252" s="24"/>
      <c r="GJ252" s="24"/>
      <c r="GK252" s="24"/>
      <c r="GL252" s="24"/>
      <c r="GM252" s="24"/>
      <c r="GN252" s="24"/>
      <c r="GO252" s="24"/>
      <c r="GP252" s="24"/>
      <c r="GQ252" s="24"/>
    </row>
    <row r="253" spans="2:199" x14ac:dyDescent="0.25">
      <c r="B253" s="76" t="s">
        <v>58</v>
      </c>
      <c r="C253" s="76"/>
      <c r="D253" s="76"/>
      <c r="E253" s="76"/>
      <c r="F253" s="76"/>
      <c r="G253" s="76"/>
      <c r="H253" s="76"/>
      <c r="I253" s="76"/>
      <c r="J253" s="76"/>
      <c r="K253" s="76"/>
      <c r="L253" s="76"/>
      <c r="M253" s="76"/>
      <c r="N253" s="76" t="s">
        <v>59</v>
      </c>
      <c r="O253" s="76"/>
      <c r="P253" s="76"/>
      <c r="Q253" s="76"/>
      <c r="R253" s="76"/>
      <c r="S253" s="76"/>
      <c r="T253" s="76"/>
      <c r="U253" s="76"/>
      <c r="V253" s="76"/>
      <c r="W253" s="76"/>
      <c r="X253" s="76"/>
      <c r="Y253" s="76"/>
      <c r="Z253" s="77" t="s">
        <v>91</v>
      </c>
      <c r="AA253" s="78"/>
      <c r="AB253" s="78"/>
      <c r="AC253" s="78"/>
      <c r="AD253" s="78"/>
      <c r="AE253" s="78"/>
      <c r="AF253" s="78"/>
      <c r="AG253" s="78"/>
      <c r="AH253" s="78"/>
      <c r="AI253" s="78"/>
      <c r="AJ253" s="78"/>
      <c r="AK253" s="78"/>
      <c r="AL253" s="78"/>
      <c r="AM253" s="26"/>
      <c r="AN253" s="26"/>
      <c r="AO253" s="26"/>
      <c r="AP253" s="26"/>
      <c r="AQ253" s="26"/>
      <c r="AR253" s="26"/>
      <c r="AS253" s="26"/>
      <c r="AT253" s="26"/>
      <c r="AU253" s="26"/>
      <c r="AV253" s="26"/>
      <c r="AW253" s="26"/>
      <c r="AX253" s="51"/>
      <c r="AY253" s="51"/>
      <c r="AZ253" s="51"/>
      <c r="BA253" s="50"/>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c r="FV253" s="24"/>
      <c r="FW253" s="24"/>
      <c r="FX253" s="24"/>
      <c r="FY253" s="24"/>
      <c r="FZ253" s="24"/>
      <c r="GA253" s="24"/>
      <c r="GB253" s="24"/>
      <c r="GC253" s="24"/>
      <c r="GD253" s="24"/>
      <c r="GE253" s="24"/>
      <c r="GF253" s="24"/>
      <c r="GG253" s="24"/>
      <c r="GH253" s="24"/>
      <c r="GI253" s="24"/>
      <c r="GJ253" s="24"/>
      <c r="GK253" s="24"/>
      <c r="GL253" s="24"/>
      <c r="GM253" s="24"/>
      <c r="GN253" s="24"/>
      <c r="GO253" s="24"/>
      <c r="GP253" s="24"/>
      <c r="GQ253" s="24"/>
    </row>
    <row r="254" spans="2:199" x14ac:dyDescent="0.25">
      <c r="B254" s="71" t="s">
        <v>60</v>
      </c>
      <c r="C254" s="71"/>
      <c r="D254" s="71"/>
      <c r="E254" s="71"/>
      <c r="F254" s="71" t="s">
        <v>61</v>
      </c>
      <c r="G254" s="71"/>
      <c r="H254" s="71"/>
      <c r="I254" s="71"/>
      <c r="J254" s="71"/>
      <c r="K254" s="71"/>
      <c r="L254" s="71"/>
      <c r="M254" s="71"/>
      <c r="N254" s="71" t="s">
        <v>62</v>
      </c>
      <c r="O254" s="71"/>
      <c r="P254" s="71"/>
      <c r="Q254" s="71"/>
      <c r="R254" s="71"/>
      <c r="S254" s="71" t="s">
        <v>63</v>
      </c>
      <c r="T254" s="79"/>
      <c r="U254" s="79"/>
      <c r="V254" s="79"/>
      <c r="W254" s="79"/>
      <c r="X254" s="79"/>
      <c r="Y254" s="79"/>
      <c r="Z254" s="78"/>
      <c r="AA254" s="78"/>
      <c r="AB254" s="78"/>
      <c r="AC254" s="78"/>
      <c r="AD254" s="78"/>
      <c r="AE254" s="78"/>
      <c r="AF254" s="78"/>
      <c r="AG254" s="78"/>
      <c r="AH254" s="78"/>
      <c r="AI254" s="78"/>
      <c r="AJ254" s="78"/>
      <c r="AK254" s="78"/>
      <c r="AL254" s="78"/>
      <c r="AM254" s="26"/>
      <c r="AN254" s="26"/>
      <c r="AO254" s="26"/>
      <c r="AP254" s="26"/>
      <c r="AQ254" s="26"/>
      <c r="AR254" s="26"/>
      <c r="AS254" s="26"/>
      <c r="AT254" s="26"/>
      <c r="AU254" s="26"/>
      <c r="AV254" s="26"/>
      <c r="AW254" s="26"/>
      <c r="AX254" s="51"/>
      <c r="AY254" s="51"/>
      <c r="AZ254" s="51"/>
      <c r="BA254" s="50"/>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c r="FV254" s="24"/>
      <c r="FW254" s="24"/>
      <c r="FX254" s="24"/>
      <c r="FY254" s="24"/>
      <c r="FZ254" s="24"/>
      <c r="GA254" s="24"/>
      <c r="GB254" s="24"/>
      <c r="GC254" s="24"/>
      <c r="GD254" s="24"/>
      <c r="GE254" s="24"/>
      <c r="GF254" s="24"/>
      <c r="GG254" s="24"/>
      <c r="GH254" s="24"/>
      <c r="GI254" s="24"/>
      <c r="GJ254" s="24"/>
      <c r="GK254" s="24"/>
      <c r="GL254" s="24"/>
      <c r="GM254" s="24"/>
      <c r="GN254" s="24"/>
      <c r="GO254" s="24"/>
      <c r="GP254" s="24"/>
      <c r="GQ254" s="24"/>
    </row>
    <row r="255" spans="2:199" x14ac:dyDescent="0.25">
      <c r="B255" s="71" t="s">
        <v>64</v>
      </c>
      <c r="C255" s="71"/>
      <c r="D255" s="71"/>
      <c r="E255" s="71"/>
      <c r="F255" s="71" t="s">
        <v>65</v>
      </c>
      <c r="G255" s="71"/>
      <c r="H255" s="71"/>
      <c r="I255" s="71"/>
      <c r="J255" s="71"/>
      <c r="K255" s="71"/>
      <c r="L255" s="71"/>
      <c r="M255" s="71"/>
      <c r="N255" s="71" t="s">
        <v>66</v>
      </c>
      <c r="O255" s="71"/>
      <c r="P255" s="71"/>
      <c r="Q255" s="71"/>
      <c r="R255" s="71"/>
      <c r="S255" s="71" t="s">
        <v>67</v>
      </c>
      <c r="T255" s="71"/>
      <c r="U255" s="71"/>
      <c r="V255" s="71"/>
      <c r="W255" s="71"/>
      <c r="X255" s="71"/>
      <c r="Y255" s="71"/>
      <c r="Z255" s="78"/>
      <c r="AA255" s="78"/>
      <c r="AB255" s="78"/>
      <c r="AC255" s="78"/>
      <c r="AD255" s="78"/>
      <c r="AE255" s="78"/>
      <c r="AF255" s="78"/>
      <c r="AG255" s="78"/>
      <c r="AH255" s="78"/>
      <c r="AI255" s="78"/>
      <c r="AJ255" s="78"/>
      <c r="AK255" s="78"/>
      <c r="AL255" s="78"/>
      <c r="AM255" s="26"/>
      <c r="AN255" s="26"/>
      <c r="AO255" s="26"/>
      <c r="AP255" s="26"/>
      <c r="AQ255" s="26"/>
      <c r="AR255" s="26"/>
      <c r="AS255" s="26"/>
      <c r="AT255" s="26"/>
      <c r="AU255" s="26"/>
      <c r="AV255" s="26"/>
      <c r="AW255" s="26"/>
      <c r="AX255" s="51"/>
      <c r="AY255" s="51"/>
      <c r="AZ255" s="51"/>
      <c r="BA255" s="50"/>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c r="FS255" s="24"/>
      <c r="FT255" s="24"/>
      <c r="FU255" s="24"/>
      <c r="FV255" s="24"/>
      <c r="FW255" s="24"/>
      <c r="FX255" s="24"/>
      <c r="FY255" s="24"/>
      <c r="FZ255" s="24"/>
      <c r="GA255" s="24"/>
      <c r="GB255" s="24"/>
      <c r="GC255" s="24"/>
      <c r="GD255" s="24"/>
      <c r="GE255" s="24"/>
      <c r="GF255" s="24"/>
      <c r="GG255" s="24"/>
      <c r="GH255" s="24"/>
      <c r="GI255" s="24"/>
      <c r="GJ255" s="24"/>
      <c r="GK255" s="24"/>
      <c r="GL255" s="24"/>
      <c r="GM255" s="24"/>
      <c r="GN255" s="24"/>
      <c r="GO255" s="24"/>
      <c r="GP255" s="24"/>
      <c r="GQ255" s="24"/>
    </row>
    <row r="256" spans="2:199" x14ac:dyDescent="0.25">
      <c r="AM256" s="26"/>
      <c r="AN256" s="26"/>
      <c r="AO256" s="26"/>
      <c r="AP256" s="26"/>
      <c r="AQ256" s="26"/>
      <c r="AR256" s="26"/>
      <c r="AS256" s="26"/>
      <c r="AT256" s="26"/>
      <c r="AU256" s="26"/>
      <c r="AV256" s="26"/>
      <c r="AW256" s="26"/>
      <c r="AX256" s="51"/>
      <c r="AY256" s="51"/>
      <c r="AZ256" s="51"/>
      <c r="BA256" s="50"/>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c r="FS256" s="24"/>
      <c r="FT256" s="24"/>
      <c r="FU256" s="24"/>
      <c r="FV256" s="24"/>
      <c r="FW256" s="24"/>
      <c r="FX256" s="24"/>
      <c r="FY256" s="24"/>
      <c r="FZ256" s="24"/>
      <c r="GA256" s="24"/>
      <c r="GB256" s="24"/>
      <c r="GC256" s="24"/>
      <c r="GD256" s="24"/>
      <c r="GE256" s="24"/>
      <c r="GF256" s="24"/>
      <c r="GG256" s="24"/>
      <c r="GH256" s="24"/>
      <c r="GI256" s="24"/>
      <c r="GJ256" s="24"/>
      <c r="GK256" s="24"/>
      <c r="GL256" s="24"/>
      <c r="GM256" s="24"/>
      <c r="GN256" s="24"/>
      <c r="GO256" s="24"/>
      <c r="GP256" s="24"/>
      <c r="GQ256" s="24"/>
    </row>
    <row r="257" spans="39:199" x14ac:dyDescent="0.25">
      <c r="AM257" s="26"/>
      <c r="AN257" s="26"/>
      <c r="AO257" s="26"/>
      <c r="AP257" s="26"/>
      <c r="AQ257" s="26"/>
      <c r="AR257" s="26"/>
      <c r="AS257" s="26"/>
      <c r="AT257" s="26"/>
      <c r="AU257" s="26"/>
      <c r="AV257" s="26"/>
      <c r="AW257" s="26"/>
      <c r="AX257" s="51"/>
      <c r="AY257" s="51"/>
      <c r="AZ257" s="51"/>
      <c r="BA257" s="50"/>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c r="FV257" s="24"/>
      <c r="FW257" s="24"/>
      <c r="FX257" s="24"/>
      <c r="FY257" s="24"/>
      <c r="FZ257" s="24"/>
      <c r="GA257" s="24"/>
      <c r="GB257" s="24"/>
      <c r="GC257" s="24"/>
      <c r="GD257" s="24"/>
      <c r="GE257" s="24"/>
      <c r="GF257" s="24"/>
      <c r="GG257" s="24"/>
      <c r="GH257" s="24"/>
      <c r="GI257" s="24"/>
      <c r="GJ257" s="24"/>
      <c r="GK257" s="24"/>
      <c r="GL257" s="24"/>
      <c r="GM257" s="24"/>
      <c r="GN257" s="24"/>
      <c r="GO257" s="24"/>
      <c r="GP257" s="24"/>
      <c r="GQ257" s="24"/>
    </row>
    <row r="258" spans="39:199" x14ac:dyDescent="0.25">
      <c r="AM258" s="26"/>
      <c r="AN258" s="26"/>
      <c r="AO258" s="26"/>
      <c r="AP258" s="26"/>
      <c r="AQ258" s="26"/>
      <c r="AR258" s="26"/>
      <c r="AS258" s="26"/>
      <c r="AT258" s="26"/>
      <c r="AU258" s="26"/>
      <c r="AV258" s="26"/>
      <c r="AW258" s="26"/>
      <c r="AX258" s="51"/>
      <c r="AY258" s="51"/>
      <c r="AZ258" s="51"/>
      <c r="BA258" s="50"/>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c r="FS258" s="24"/>
      <c r="FT258" s="24"/>
      <c r="FU258" s="24"/>
      <c r="FV258" s="24"/>
      <c r="FW258" s="24"/>
      <c r="FX258" s="24"/>
      <c r="FY258" s="24"/>
      <c r="FZ258" s="24"/>
      <c r="GA258" s="24"/>
      <c r="GB258" s="24"/>
      <c r="GC258" s="24"/>
      <c r="GD258" s="24"/>
      <c r="GE258" s="24"/>
      <c r="GF258" s="24"/>
      <c r="GG258" s="24"/>
      <c r="GH258" s="24"/>
      <c r="GI258" s="24"/>
      <c r="GJ258" s="24"/>
      <c r="GK258" s="24"/>
      <c r="GL258" s="24"/>
      <c r="GM258" s="24"/>
      <c r="GN258" s="24"/>
      <c r="GO258" s="24"/>
      <c r="GP258" s="24"/>
      <c r="GQ258" s="24"/>
    </row>
    <row r="259" spans="39:199" x14ac:dyDescent="0.25">
      <c r="AM259" s="26"/>
      <c r="AN259" s="26"/>
      <c r="AO259" s="26"/>
      <c r="AP259" s="26"/>
      <c r="AQ259" s="26"/>
      <c r="AR259" s="26"/>
      <c r="AS259" s="26"/>
      <c r="AT259" s="26"/>
      <c r="AU259" s="26"/>
      <c r="AV259" s="26"/>
      <c r="AW259" s="26"/>
      <c r="AX259" s="51"/>
      <c r="AY259" s="51"/>
      <c r="AZ259" s="51"/>
      <c r="BA259" s="50"/>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c r="FS259" s="24"/>
      <c r="FT259" s="24"/>
      <c r="FU259" s="24"/>
      <c r="FV259" s="24"/>
      <c r="FW259" s="24"/>
      <c r="FX259" s="24"/>
      <c r="FY259" s="24"/>
      <c r="FZ259" s="24"/>
      <c r="GA259" s="24"/>
      <c r="GB259" s="24"/>
      <c r="GC259" s="24"/>
      <c r="GD259" s="24"/>
      <c r="GE259" s="24"/>
      <c r="GF259" s="24"/>
      <c r="GG259" s="24"/>
      <c r="GH259" s="24"/>
      <c r="GI259" s="24"/>
      <c r="GJ259" s="24"/>
      <c r="GK259" s="24"/>
      <c r="GL259" s="24"/>
      <c r="GM259" s="24"/>
      <c r="GN259" s="24"/>
      <c r="GO259" s="24"/>
      <c r="GP259" s="24"/>
      <c r="GQ259" s="24"/>
    </row>
    <row r="260" spans="39:199" x14ac:dyDescent="0.25">
      <c r="AM260" s="26"/>
      <c r="AN260" s="26"/>
      <c r="AO260" s="26"/>
      <c r="AP260" s="26"/>
      <c r="AQ260" s="26"/>
      <c r="AR260" s="26"/>
      <c r="AS260" s="26"/>
      <c r="AT260" s="26"/>
      <c r="AU260" s="26"/>
      <c r="AV260" s="26"/>
      <c r="AW260" s="26"/>
      <c r="AX260" s="51"/>
      <c r="AY260" s="51"/>
      <c r="AZ260" s="51"/>
      <c r="BA260" s="50"/>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c r="FS260" s="24"/>
      <c r="FT260" s="24"/>
      <c r="FU260" s="24"/>
      <c r="FV260" s="24"/>
      <c r="FW260" s="24"/>
      <c r="FX260" s="24"/>
      <c r="FY260" s="24"/>
      <c r="FZ260" s="24"/>
      <c r="GA260" s="24"/>
      <c r="GB260" s="24"/>
      <c r="GC260" s="24"/>
      <c r="GD260" s="24"/>
      <c r="GE260" s="24"/>
      <c r="GF260" s="24"/>
      <c r="GG260" s="24"/>
      <c r="GH260" s="24"/>
      <c r="GI260" s="24"/>
      <c r="GJ260" s="24"/>
      <c r="GK260" s="24"/>
      <c r="GL260" s="24"/>
      <c r="GM260" s="24"/>
      <c r="GN260" s="24"/>
      <c r="GO260" s="24"/>
      <c r="GP260" s="24"/>
      <c r="GQ260" s="24"/>
    </row>
    <row r="261" spans="39:199" x14ac:dyDescent="0.25">
      <c r="AM261" s="26"/>
      <c r="AN261" s="26"/>
      <c r="AO261" s="26"/>
      <c r="AP261" s="26"/>
      <c r="AQ261" s="26"/>
      <c r="AR261" s="26"/>
      <c r="AS261" s="26"/>
      <c r="AT261" s="26"/>
      <c r="AU261" s="26"/>
      <c r="AV261" s="26"/>
      <c r="AW261" s="26"/>
      <c r="AX261" s="51"/>
      <c r="AY261" s="51"/>
      <c r="AZ261" s="51"/>
      <c r="BA261" s="50"/>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c r="FS261" s="24"/>
      <c r="FT261" s="24"/>
      <c r="FU261" s="24"/>
      <c r="FV261" s="24"/>
      <c r="FW261" s="24"/>
      <c r="FX261" s="24"/>
      <c r="FY261" s="24"/>
      <c r="FZ261" s="24"/>
      <c r="GA261" s="24"/>
      <c r="GB261" s="24"/>
      <c r="GC261" s="24"/>
      <c r="GD261" s="24"/>
      <c r="GE261" s="24"/>
      <c r="GF261" s="24"/>
      <c r="GG261" s="24"/>
      <c r="GH261" s="24"/>
      <c r="GI261" s="24"/>
      <c r="GJ261" s="24"/>
      <c r="GK261" s="24"/>
      <c r="GL261" s="24"/>
      <c r="GM261" s="24"/>
      <c r="GN261" s="24"/>
      <c r="GO261" s="24"/>
      <c r="GP261" s="24"/>
      <c r="GQ261" s="24"/>
    </row>
    <row r="262" spans="39:199" x14ac:dyDescent="0.25">
      <c r="AM262" s="26"/>
      <c r="AN262" s="26"/>
      <c r="AO262" s="26"/>
      <c r="AP262" s="26"/>
      <c r="AQ262" s="26"/>
      <c r="AR262" s="26"/>
      <c r="AS262" s="26"/>
      <c r="AT262" s="26"/>
      <c r="AU262" s="26"/>
      <c r="AV262" s="26"/>
      <c r="AW262" s="26"/>
      <c r="AX262" s="51"/>
      <c r="AY262" s="51"/>
      <c r="AZ262" s="51"/>
      <c r="BA262" s="50"/>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c r="FV262" s="24"/>
      <c r="FW262" s="24"/>
      <c r="FX262" s="24"/>
      <c r="FY262" s="24"/>
      <c r="FZ262" s="24"/>
      <c r="GA262" s="24"/>
      <c r="GB262" s="24"/>
      <c r="GC262" s="24"/>
      <c r="GD262" s="24"/>
      <c r="GE262" s="24"/>
      <c r="GF262" s="24"/>
      <c r="GG262" s="24"/>
      <c r="GH262" s="24"/>
      <c r="GI262" s="24"/>
      <c r="GJ262" s="24"/>
      <c r="GK262" s="24"/>
      <c r="GL262" s="24"/>
      <c r="GM262" s="24"/>
      <c r="GN262" s="24"/>
      <c r="GO262" s="24"/>
      <c r="GP262" s="24"/>
      <c r="GQ262" s="24"/>
    </row>
    <row r="263" spans="39:199" x14ac:dyDescent="0.25">
      <c r="AM263" s="26"/>
      <c r="AN263" s="26"/>
      <c r="AO263" s="26"/>
      <c r="AP263" s="26"/>
      <c r="AQ263" s="26"/>
      <c r="AR263" s="26"/>
      <c r="AS263" s="26"/>
      <c r="AT263" s="26"/>
      <c r="AU263" s="26"/>
      <c r="AV263" s="26"/>
      <c r="AW263" s="26"/>
      <c r="AX263" s="51"/>
      <c r="AY263" s="51"/>
      <c r="AZ263" s="51"/>
      <c r="BA263" s="50"/>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c r="FV263" s="24"/>
      <c r="FW263" s="24"/>
      <c r="FX263" s="24"/>
      <c r="FY263" s="24"/>
      <c r="FZ263" s="24"/>
      <c r="GA263" s="24"/>
      <c r="GB263" s="24"/>
      <c r="GC263" s="24"/>
      <c r="GD263" s="24"/>
      <c r="GE263" s="24"/>
      <c r="GF263" s="24"/>
      <c r="GG263" s="24"/>
      <c r="GH263" s="24"/>
      <c r="GI263" s="24"/>
      <c r="GJ263" s="24"/>
      <c r="GK263" s="24"/>
      <c r="GL263" s="24"/>
      <c r="GM263" s="24"/>
      <c r="GN263" s="24"/>
      <c r="GO263" s="24"/>
      <c r="GP263" s="24"/>
      <c r="GQ263" s="24"/>
    </row>
    <row r="264" spans="39:199" x14ac:dyDescent="0.25">
      <c r="AM264" s="26"/>
      <c r="AN264" s="26"/>
      <c r="AO264" s="26"/>
      <c r="AP264" s="26"/>
      <c r="AQ264" s="26"/>
      <c r="AR264" s="26"/>
      <c r="AS264" s="26"/>
      <c r="AT264" s="26"/>
      <c r="AU264" s="26"/>
      <c r="AV264" s="26"/>
      <c r="AW264" s="26"/>
      <c r="AX264" s="51"/>
      <c r="AY264" s="51"/>
      <c r="AZ264" s="51"/>
      <c r="BA264" s="50"/>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c r="FV264" s="24"/>
      <c r="FW264" s="24"/>
      <c r="FX264" s="24"/>
      <c r="FY264" s="24"/>
      <c r="FZ264" s="24"/>
      <c r="GA264" s="24"/>
      <c r="GB264" s="24"/>
      <c r="GC264" s="24"/>
      <c r="GD264" s="24"/>
      <c r="GE264" s="24"/>
      <c r="GF264" s="24"/>
      <c r="GG264" s="24"/>
      <c r="GH264" s="24"/>
      <c r="GI264" s="24"/>
      <c r="GJ264" s="24"/>
      <c r="GK264" s="24"/>
      <c r="GL264" s="24"/>
      <c r="GM264" s="24"/>
      <c r="GN264" s="24"/>
      <c r="GO264" s="24"/>
      <c r="GP264" s="24"/>
      <c r="GQ264" s="24"/>
    </row>
    <row r="265" spans="39:199" x14ac:dyDescent="0.25">
      <c r="AM265" s="26"/>
      <c r="AN265" s="26"/>
      <c r="AO265" s="26"/>
      <c r="AP265" s="26"/>
      <c r="AQ265" s="26"/>
      <c r="AR265" s="26"/>
      <c r="AS265" s="26"/>
      <c r="AT265" s="26"/>
      <c r="AU265" s="26"/>
      <c r="AV265" s="26"/>
      <c r="AW265" s="26"/>
      <c r="AX265" s="51"/>
      <c r="AY265" s="51"/>
      <c r="AZ265" s="51"/>
      <c r="BA265" s="50"/>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c r="FV265" s="24"/>
      <c r="FW265" s="24"/>
      <c r="FX265" s="24"/>
      <c r="FY265" s="24"/>
      <c r="FZ265" s="24"/>
      <c r="GA265" s="24"/>
      <c r="GB265" s="24"/>
      <c r="GC265" s="24"/>
      <c r="GD265" s="24"/>
      <c r="GE265" s="24"/>
      <c r="GF265" s="24"/>
      <c r="GG265" s="24"/>
      <c r="GH265" s="24"/>
      <c r="GI265" s="24"/>
      <c r="GJ265" s="24"/>
      <c r="GK265" s="24"/>
      <c r="GL265" s="24"/>
      <c r="GM265" s="24"/>
      <c r="GN265" s="24"/>
      <c r="GO265" s="24"/>
      <c r="GP265" s="24"/>
      <c r="GQ265" s="24"/>
    </row>
    <row r="266" spans="39:199" x14ac:dyDescent="0.25">
      <c r="AM266" s="26"/>
      <c r="AN266" s="26"/>
      <c r="AO266" s="26"/>
      <c r="AP266" s="26"/>
      <c r="AQ266" s="26"/>
      <c r="AR266" s="26"/>
      <c r="AS266" s="26"/>
      <c r="AT266" s="26"/>
      <c r="AU266" s="26"/>
      <c r="AV266" s="26"/>
      <c r="AW266" s="26"/>
      <c r="AX266" s="51"/>
      <c r="AY266" s="51"/>
      <c r="AZ266" s="51"/>
      <c r="BA266" s="50"/>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c r="FV266" s="24"/>
      <c r="FW266" s="24"/>
      <c r="FX266" s="24"/>
      <c r="FY266" s="24"/>
      <c r="FZ266" s="24"/>
      <c r="GA266" s="24"/>
      <c r="GB266" s="24"/>
      <c r="GC266" s="24"/>
      <c r="GD266" s="24"/>
      <c r="GE266" s="24"/>
      <c r="GF266" s="24"/>
      <c r="GG266" s="24"/>
      <c r="GH266" s="24"/>
      <c r="GI266" s="24"/>
      <c r="GJ266" s="24"/>
      <c r="GK266" s="24"/>
      <c r="GL266" s="24"/>
      <c r="GM266" s="24"/>
      <c r="GN266" s="24"/>
      <c r="GO266" s="24"/>
      <c r="GP266" s="24"/>
      <c r="GQ266" s="24"/>
    </row>
    <row r="267" spans="39:199" x14ac:dyDescent="0.25">
      <c r="AM267" s="26"/>
      <c r="AN267" s="26"/>
      <c r="AO267" s="26"/>
      <c r="AP267" s="26"/>
      <c r="AQ267" s="26"/>
      <c r="AR267" s="26"/>
      <c r="AS267" s="26"/>
      <c r="AT267" s="26"/>
      <c r="AU267" s="26"/>
      <c r="AV267" s="26"/>
      <c r="AW267" s="26"/>
      <c r="AX267" s="51"/>
      <c r="AY267" s="51"/>
      <c r="AZ267" s="51"/>
      <c r="BA267" s="50"/>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c r="FV267" s="24"/>
      <c r="FW267" s="24"/>
      <c r="FX267" s="24"/>
      <c r="FY267" s="24"/>
      <c r="FZ267" s="24"/>
      <c r="GA267" s="24"/>
      <c r="GB267" s="24"/>
      <c r="GC267" s="24"/>
      <c r="GD267" s="24"/>
      <c r="GE267" s="24"/>
      <c r="GF267" s="24"/>
      <c r="GG267" s="24"/>
      <c r="GH267" s="24"/>
      <c r="GI267" s="24"/>
      <c r="GJ267" s="24"/>
      <c r="GK267" s="24"/>
      <c r="GL267" s="24"/>
      <c r="GM267" s="24"/>
      <c r="GN267" s="24"/>
      <c r="GO267" s="24"/>
      <c r="GP267" s="24"/>
      <c r="GQ267" s="24"/>
    </row>
    <row r="268" spans="39:199" x14ac:dyDescent="0.25">
      <c r="AM268" s="26"/>
      <c r="AN268" s="26"/>
      <c r="AO268" s="26"/>
      <c r="AP268" s="26"/>
      <c r="AQ268" s="26"/>
      <c r="AR268" s="26"/>
      <c r="AS268" s="26"/>
      <c r="AT268" s="26"/>
      <c r="AU268" s="26"/>
      <c r="AV268" s="26"/>
      <c r="AW268" s="26"/>
      <c r="AX268" s="51"/>
      <c r="AY268" s="51"/>
      <c r="AZ268" s="51"/>
      <c r="BA268" s="50"/>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c r="FV268" s="24"/>
      <c r="FW268" s="24"/>
      <c r="FX268" s="24"/>
      <c r="FY268" s="24"/>
      <c r="FZ268" s="24"/>
      <c r="GA268" s="24"/>
      <c r="GB268" s="24"/>
      <c r="GC268" s="24"/>
      <c r="GD268" s="24"/>
      <c r="GE268" s="24"/>
      <c r="GF268" s="24"/>
      <c r="GG268" s="24"/>
      <c r="GH268" s="24"/>
      <c r="GI268" s="24"/>
      <c r="GJ268" s="24"/>
      <c r="GK268" s="24"/>
      <c r="GL268" s="24"/>
      <c r="GM268" s="24"/>
      <c r="GN268" s="24"/>
      <c r="GO268" s="24"/>
      <c r="GP268" s="24"/>
      <c r="GQ268" s="24"/>
    </row>
    <row r="269" spans="39:199" x14ac:dyDescent="0.25">
      <c r="AM269" s="26"/>
      <c r="AN269" s="26"/>
      <c r="AO269" s="26"/>
      <c r="AP269" s="26"/>
      <c r="AQ269" s="26"/>
      <c r="AR269" s="26"/>
      <c r="AS269" s="26"/>
      <c r="AT269" s="26"/>
      <c r="AU269" s="26"/>
      <c r="AV269" s="26"/>
      <c r="AW269" s="26"/>
      <c r="AX269" s="51"/>
      <c r="AY269" s="51"/>
      <c r="AZ269" s="51"/>
      <c r="BA269" s="50"/>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c r="FV269" s="24"/>
      <c r="FW269" s="24"/>
      <c r="FX269" s="24"/>
      <c r="FY269" s="24"/>
      <c r="FZ269" s="24"/>
      <c r="GA269" s="24"/>
      <c r="GB269" s="24"/>
      <c r="GC269" s="24"/>
      <c r="GD269" s="24"/>
      <c r="GE269" s="24"/>
      <c r="GF269" s="24"/>
      <c r="GG269" s="24"/>
      <c r="GH269" s="24"/>
      <c r="GI269" s="24"/>
      <c r="GJ269" s="24"/>
      <c r="GK269" s="24"/>
      <c r="GL269" s="24"/>
      <c r="GM269" s="24"/>
      <c r="GN269" s="24"/>
      <c r="GO269" s="24"/>
      <c r="GP269" s="24"/>
      <c r="GQ269" s="24"/>
    </row>
    <row r="270" spans="39:199" x14ac:dyDescent="0.25">
      <c r="AM270" s="26"/>
      <c r="AN270" s="26"/>
      <c r="AO270" s="26"/>
      <c r="AP270" s="26"/>
      <c r="AQ270" s="26"/>
      <c r="AR270" s="26"/>
      <c r="AS270" s="26"/>
      <c r="AT270" s="26"/>
      <c r="AU270" s="26"/>
      <c r="AV270" s="26"/>
      <c r="AW270" s="26"/>
      <c r="AX270" s="51"/>
      <c r="AY270" s="51"/>
      <c r="AZ270" s="51"/>
      <c r="BA270" s="50"/>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c r="FV270" s="24"/>
      <c r="FW270" s="24"/>
      <c r="FX270" s="24"/>
      <c r="FY270" s="24"/>
      <c r="FZ270" s="24"/>
      <c r="GA270" s="24"/>
      <c r="GB270" s="24"/>
      <c r="GC270" s="24"/>
      <c r="GD270" s="24"/>
      <c r="GE270" s="24"/>
      <c r="GF270" s="24"/>
      <c r="GG270" s="24"/>
      <c r="GH270" s="24"/>
      <c r="GI270" s="24"/>
      <c r="GJ270" s="24"/>
      <c r="GK270" s="24"/>
      <c r="GL270" s="24"/>
      <c r="GM270" s="24"/>
      <c r="GN270" s="24"/>
      <c r="GO270" s="24"/>
      <c r="GP270" s="24"/>
      <c r="GQ270" s="24"/>
    </row>
    <row r="271" spans="39:199" x14ac:dyDescent="0.25">
      <c r="AM271" s="26"/>
      <c r="AN271" s="26"/>
      <c r="AO271" s="26"/>
      <c r="AP271" s="26"/>
      <c r="AQ271" s="26"/>
      <c r="AR271" s="26"/>
      <c r="AS271" s="26"/>
      <c r="AT271" s="26"/>
      <c r="AU271" s="26"/>
      <c r="AV271" s="26"/>
      <c r="AW271" s="26"/>
      <c r="AX271" s="51"/>
      <c r="AY271" s="51"/>
      <c r="AZ271" s="51"/>
      <c r="BA271" s="50"/>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c r="FV271" s="24"/>
      <c r="FW271" s="24"/>
      <c r="FX271" s="24"/>
      <c r="FY271" s="24"/>
      <c r="FZ271" s="24"/>
      <c r="GA271" s="24"/>
      <c r="GB271" s="24"/>
      <c r="GC271" s="24"/>
      <c r="GD271" s="24"/>
      <c r="GE271" s="24"/>
      <c r="GF271" s="24"/>
      <c r="GG271" s="24"/>
      <c r="GH271" s="24"/>
      <c r="GI271" s="24"/>
      <c r="GJ271" s="24"/>
      <c r="GK271" s="24"/>
      <c r="GL271" s="24"/>
      <c r="GM271" s="24"/>
      <c r="GN271" s="24"/>
      <c r="GO271" s="24"/>
      <c r="GP271" s="24"/>
      <c r="GQ271" s="24"/>
    </row>
    <row r="272" spans="39:199" x14ac:dyDescent="0.25">
      <c r="AM272" s="26"/>
      <c r="AN272" s="26"/>
      <c r="AO272" s="26"/>
      <c r="AP272" s="26"/>
      <c r="AQ272" s="26"/>
      <c r="AR272" s="26"/>
      <c r="AS272" s="26"/>
      <c r="AT272" s="26"/>
      <c r="AU272" s="26"/>
      <c r="AV272" s="26"/>
      <c r="AW272" s="26"/>
      <c r="AX272" s="51"/>
      <c r="AY272" s="51"/>
      <c r="AZ272" s="51"/>
      <c r="BA272" s="50"/>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c r="FV272" s="24"/>
      <c r="FW272" s="24"/>
      <c r="FX272" s="24"/>
      <c r="FY272" s="24"/>
      <c r="FZ272" s="24"/>
      <c r="GA272" s="24"/>
      <c r="GB272" s="24"/>
      <c r="GC272" s="24"/>
      <c r="GD272" s="24"/>
      <c r="GE272" s="24"/>
      <c r="GF272" s="24"/>
      <c r="GG272" s="24"/>
      <c r="GH272" s="24"/>
      <c r="GI272" s="24"/>
      <c r="GJ272" s="24"/>
      <c r="GK272" s="24"/>
      <c r="GL272" s="24"/>
      <c r="GM272" s="24"/>
      <c r="GN272" s="24"/>
      <c r="GO272" s="24"/>
      <c r="GP272" s="24"/>
      <c r="GQ272" s="24"/>
    </row>
    <row r="273" spans="39:199" x14ac:dyDescent="0.25">
      <c r="AM273" s="26"/>
      <c r="AN273" s="26"/>
      <c r="AO273" s="26"/>
      <c r="AP273" s="26"/>
      <c r="AQ273" s="26"/>
      <c r="AR273" s="26"/>
      <c r="AS273" s="26"/>
      <c r="AT273" s="26"/>
      <c r="AU273" s="26"/>
      <c r="AV273" s="26"/>
      <c r="AW273" s="26"/>
      <c r="AX273" s="51"/>
      <c r="AY273" s="51"/>
      <c r="AZ273" s="51"/>
      <c r="BA273" s="50"/>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c r="GQ273" s="24"/>
    </row>
    <row r="274" spans="39:199" x14ac:dyDescent="0.25">
      <c r="AM274" s="26"/>
      <c r="AN274" s="26"/>
      <c r="AO274" s="26"/>
      <c r="AP274" s="26"/>
      <c r="AQ274" s="26"/>
      <c r="AR274" s="26"/>
      <c r="AS274" s="26"/>
      <c r="AT274" s="26"/>
      <c r="AU274" s="26"/>
      <c r="AV274" s="26"/>
      <c r="AW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c r="FV274" s="24"/>
      <c r="FW274" s="24"/>
      <c r="FX274" s="24"/>
      <c r="FY274" s="24"/>
      <c r="FZ274" s="24"/>
      <c r="GA274" s="24"/>
      <c r="GB274" s="24"/>
      <c r="GC274" s="24"/>
      <c r="GD274" s="24"/>
      <c r="GE274" s="24"/>
      <c r="GF274" s="24"/>
      <c r="GG274" s="24"/>
      <c r="GH274" s="24"/>
      <c r="GI274" s="24"/>
      <c r="GJ274" s="24"/>
      <c r="GK274" s="24"/>
      <c r="GL274" s="24"/>
      <c r="GM274" s="24"/>
      <c r="GN274" s="24"/>
      <c r="GO274" s="24"/>
      <c r="GP274" s="24"/>
      <c r="GQ274" s="24"/>
    </row>
    <row r="311" spans="2:38" x14ac:dyDescent="0.25">
      <c r="B311" s="26"/>
      <c r="C311" s="26"/>
      <c r="D311" s="26"/>
      <c r="E311" s="26"/>
      <c r="F311" s="26"/>
      <c r="G311" s="26"/>
      <c r="H311" s="26"/>
      <c r="I311" s="26"/>
      <c r="J311" s="26"/>
      <c r="K311" s="26"/>
      <c r="L311" s="26"/>
      <c r="M311" s="26"/>
      <c r="N311" s="26"/>
      <c r="O311" s="26"/>
      <c r="P311" s="26"/>
      <c r="Q311" s="26"/>
      <c r="R311" s="26"/>
      <c r="S311" s="26"/>
      <c r="T311" s="26"/>
      <c r="U311" s="26"/>
      <c r="V311" s="26"/>
      <c r="W311" s="26"/>
      <c r="X311" s="26"/>
      <c r="Y311" s="26"/>
      <c r="Z311" s="26"/>
      <c r="AA311" s="26"/>
      <c r="AB311" s="26"/>
      <c r="AC311" s="26"/>
      <c r="AD311" s="26"/>
      <c r="AE311" s="26"/>
      <c r="AF311" s="26"/>
      <c r="AG311" s="26"/>
      <c r="AH311" s="26"/>
      <c r="AI311" s="26"/>
      <c r="AJ311" s="26"/>
      <c r="AK311" s="26"/>
      <c r="AL311" s="26"/>
    </row>
    <row r="312" spans="2:38" x14ac:dyDescent="0.25">
      <c r="B312" s="26"/>
      <c r="C312" s="26"/>
      <c r="D312" s="26"/>
      <c r="E312" s="26"/>
      <c r="F312" s="26"/>
      <c r="G312" s="26"/>
      <c r="H312" s="26"/>
      <c r="I312" s="26"/>
      <c r="J312" s="26"/>
      <c r="K312" s="26"/>
      <c r="L312" s="26"/>
      <c r="M312" s="26"/>
      <c r="N312" s="26"/>
      <c r="O312" s="26"/>
      <c r="P312" s="26"/>
      <c r="Q312" s="26"/>
      <c r="R312" s="26"/>
      <c r="S312" s="26"/>
      <c r="T312" s="26"/>
      <c r="U312" s="26"/>
      <c r="V312" s="26"/>
      <c r="W312" s="26"/>
      <c r="X312" s="26"/>
      <c r="Y312" s="26"/>
      <c r="Z312" s="26"/>
      <c r="AA312" s="26"/>
      <c r="AB312" s="26"/>
      <c r="AC312" s="26"/>
      <c r="AD312" s="26"/>
      <c r="AE312" s="26"/>
      <c r="AF312" s="26"/>
      <c r="AG312" s="26"/>
      <c r="AH312" s="26"/>
      <c r="AI312" s="26"/>
      <c r="AJ312" s="26"/>
      <c r="AK312" s="26"/>
      <c r="AL312" s="26"/>
    </row>
    <row r="313" spans="2:38" x14ac:dyDescent="0.25">
      <c r="B313" s="26"/>
      <c r="C313" s="26"/>
      <c r="D313" s="26"/>
      <c r="E313" s="26"/>
      <c r="F313" s="26"/>
      <c r="G313" s="26"/>
      <c r="H313" s="26"/>
      <c r="I313" s="26"/>
      <c r="J313" s="26"/>
      <c r="K313" s="26"/>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6"/>
      <c r="AK313" s="26"/>
      <c r="AL313" s="26"/>
    </row>
    <row r="314" spans="2:38" x14ac:dyDescent="0.25">
      <c r="B314" s="26"/>
      <c r="C314" s="26"/>
      <c r="D314" s="26"/>
      <c r="E314" s="26"/>
      <c r="F314" s="26"/>
      <c r="G314" s="26"/>
      <c r="H314" s="26"/>
      <c r="I314" s="26"/>
      <c r="J314" s="26"/>
      <c r="K314" s="26"/>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6"/>
      <c r="AK314" s="26"/>
      <c r="AL314" s="26"/>
    </row>
    <row r="315" spans="2:38" x14ac:dyDescent="0.25">
      <c r="B315" s="26"/>
      <c r="C315" s="26"/>
      <c r="D315" s="26"/>
      <c r="E315" s="26"/>
      <c r="F315" s="26"/>
      <c r="G315" s="26"/>
      <c r="H315" s="26"/>
      <c r="I315" s="26"/>
      <c r="J315" s="26"/>
      <c r="K315" s="26"/>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6"/>
      <c r="AK315" s="26"/>
      <c r="AL315" s="26"/>
    </row>
    <row r="316" spans="2:38" x14ac:dyDescent="0.25">
      <c r="B316" s="26"/>
      <c r="C316" s="26"/>
      <c r="D316" s="26"/>
      <c r="E316" s="26"/>
      <c r="F316" s="26"/>
      <c r="G316" s="26"/>
      <c r="H316" s="26"/>
      <c r="I316" s="26"/>
      <c r="J316" s="26"/>
      <c r="K316" s="26"/>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6"/>
      <c r="AK316" s="26"/>
      <c r="AL316" s="26"/>
    </row>
    <row r="317" spans="2:38" x14ac:dyDescent="0.25">
      <c r="B317" s="26"/>
      <c r="C317" s="26"/>
      <c r="D317" s="26"/>
      <c r="E317" s="26"/>
      <c r="F317" s="26"/>
      <c r="G317" s="26"/>
      <c r="H317" s="26"/>
      <c r="I317" s="26"/>
      <c r="J317" s="26"/>
      <c r="K317" s="26"/>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6"/>
      <c r="AK317" s="26"/>
      <c r="AL317" s="26"/>
    </row>
    <row r="318" spans="2:38" x14ac:dyDescent="0.25">
      <c r="B318" s="26"/>
      <c r="C318" s="26"/>
      <c r="D318" s="26"/>
      <c r="E318" s="26"/>
      <c r="F318" s="26"/>
      <c r="G318" s="26"/>
      <c r="H318" s="26"/>
      <c r="I318" s="26"/>
      <c r="J318" s="26"/>
      <c r="K318" s="26"/>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6"/>
      <c r="AK318" s="26"/>
      <c r="AL318" s="26"/>
    </row>
    <row r="319" spans="2:38" x14ac:dyDescent="0.25">
      <c r="B319" s="26"/>
      <c r="C319" s="26"/>
      <c r="D319" s="26"/>
      <c r="E319" s="26"/>
      <c r="F319" s="26"/>
      <c r="G319" s="26"/>
      <c r="H319" s="26"/>
      <c r="I319" s="26"/>
      <c r="J319" s="26"/>
      <c r="K319" s="26"/>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6"/>
      <c r="AK319" s="26"/>
      <c r="AL319" s="26"/>
    </row>
    <row r="320" spans="2:38" x14ac:dyDescent="0.25">
      <c r="B320" s="26"/>
      <c r="C320" s="26"/>
      <c r="D320" s="26"/>
      <c r="E320" s="26"/>
      <c r="F320" s="26"/>
      <c r="G320" s="26"/>
      <c r="H320" s="26"/>
      <c r="I320" s="26"/>
      <c r="J320" s="26"/>
      <c r="K320" s="26"/>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6"/>
      <c r="AK320" s="26"/>
      <c r="AL320" s="26"/>
    </row>
    <row r="321" spans="2:38" x14ac:dyDescent="0.25">
      <c r="B321" s="26"/>
      <c r="C321" s="26"/>
      <c r="D321" s="26"/>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26"/>
      <c r="AL321" s="26"/>
    </row>
    <row r="322" spans="2:38" x14ac:dyDescent="0.25">
      <c r="B322" s="26"/>
      <c r="C322" s="26"/>
      <c r="D322" s="26"/>
      <c r="E322" s="26"/>
      <c r="F322" s="26"/>
      <c r="G322" s="26"/>
      <c r="H322" s="26"/>
      <c r="I322" s="26"/>
      <c r="J322" s="26"/>
      <c r="K322" s="26"/>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6"/>
      <c r="AK322" s="26"/>
      <c r="AL322" s="26"/>
    </row>
    <row r="323" spans="2:38" x14ac:dyDescent="0.25">
      <c r="B323" s="26"/>
      <c r="C323" s="26"/>
      <c r="D323" s="26"/>
      <c r="E323" s="26"/>
      <c r="F323" s="26"/>
      <c r="G323" s="26"/>
      <c r="H323" s="26"/>
      <c r="I323" s="26"/>
      <c r="J323" s="26"/>
      <c r="K323" s="26"/>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6"/>
      <c r="AK323" s="26"/>
      <c r="AL323" s="26"/>
    </row>
    <row r="324" spans="2:38" x14ac:dyDescent="0.25">
      <c r="B324" s="26"/>
      <c r="C324" s="26"/>
      <c r="D324" s="26"/>
      <c r="E324" s="26"/>
      <c r="F324" s="26"/>
      <c r="G324" s="26"/>
      <c r="H324" s="26"/>
      <c r="I324" s="26"/>
      <c r="J324" s="26"/>
      <c r="K324" s="26"/>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6"/>
      <c r="AK324" s="26"/>
      <c r="AL324" s="26"/>
    </row>
    <row r="325" spans="2:38" x14ac:dyDescent="0.25">
      <c r="B325" s="26"/>
      <c r="C325" s="26"/>
      <c r="D325" s="26"/>
      <c r="E325" s="26"/>
      <c r="F325" s="26"/>
      <c r="G325" s="26"/>
      <c r="H325" s="26"/>
      <c r="I325" s="26"/>
      <c r="J325" s="26"/>
      <c r="K325" s="26"/>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6"/>
      <c r="AK325" s="26"/>
      <c r="AL325" s="26"/>
    </row>
    <row r="326" spans="2:38" x14ac:dyDescent="0.25">
      <c r="B326" s="26"/>
      <c r="C326" s="26"/>
      <c r="D326" s="26"/>
      <c r="E326" s="26"/>
      <c r="F326" s="26"/>
      <c r="G326" s="26"/>
      <c r="H326" s="26"/>
      <c r="I326" s="26"/>
      <c r="J326" s="26"/>
      <c r="K326" s="26"/>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6"/>
      <c r="AK326" s="26"/>
      <c r="AL326" s="26"/>
    </row>
    <row r="327" spans="2:38" x14ac:dyDescent="0.25">
      <c r="B327" s="26"/>
      <c r="C327" s="26"/>
      <c r="D327" s="26"/>
      <c r="E327" s="26"/>
      <c r="F327" s="26"/>
      <c r="G327" s="26"/>
      <c r="H327" s="26"/>
      <c r="I327" s="26"/>
      <c r="J327" s="26"/>
      <c r="K327" s="26"/>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6"/>
      <c r="AK327" s="26"/>
      <c r="AL327" s="26"/>
    </row>
    <row r="328" spans="2:38" x14ac:dyDescent="0.25">
      <c r="B328" s="26"/>
      <c r="C328" s="26"/>
      <c r="D328" s="26"/>
      <c r="E328" s="26"/>
      <c r="F328" s="26"/>
      <c r="G328" s="26"/>
      <c r="H328" s="26"/>
      <c r="I328" s="26"/>
      <c r="J328" s="26"/>
      <c r="K328" s="26"/>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6"/>
      <c r="AK328" s="26"/>
      <c r="AL328" s="26"/>
    </row>
    <row r="329" spans="2:38" x14ac:dyDescent="0.25">
      <c r="B329" s="26"/>
      <c r="C329" s="26"/>
      <c r="D329" s="26"/>
      <c r="E329" s="26"/>
      <c r="F329" s="26"/>
      <c r="G329" s="26"/>
      <c r="H329" s="26"/>
      <c r="I329" s="26"/>
      <c r="J329" s="26"/>
      <c r="K329" s="26"/>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6"/>
      <c r="AK329" s="26"/>
      <c r="AL329" s="26"/>
    </row>
    <row r="330" spans="2:38" x14ac:dyDescent="0.25">
      <c r="B330" s="26"/>
      <c r="C330" s="26"/>
      <c r="D330" s="26"/>
      <c r="E330" s="26"/>
      <c r="F330" s="26"/>
      <c r="G330" s="26"/>
      <c r="H330" s="26"/>
      <c r="I330" s="26"/>
      <c r="J330" s="26"/>
      <c r="K330" s="26"/>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6"/>
      <c r="AK330" s="26"/>
      <c r="AL330" s="26"/>
    </row>
    <row r="331" spans="2:38" x14ac:dyDescent="0.25">
      <c r="B331" s="26"/>
      <c r="C331" s="26"/>
      <c r="D331" s="26"/>
      <c r="E331" s="26"/>
      <c r="F331" s="26"/>
      <c r="G331" s="26"/>
      <c r="H331" s="26"/>
      <c r="I331" s="26"/>
      <c r="J331" s="26"/>
      <c r="K331" s="26"/>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6"/>
      <c r="AK331" s="26"/>
      <c r="AL331" s="26"/>
    </row>
    <row r="332" spans="2:38" x14ac:dyDescent="0.25">
      <c r="B332" s="26"/>
      <c r="C332" s="26"/>
      <c r="D332" s="26"/>
      <c r="E332" s="26"/>
      <c r="F332" s="26"/>
      <c r="G332" s="26"/>
      <c r="H332" s="26"/>
      <c r="I332" s="26"/>
      <c r="J332" s="26"/>
      <c r="K332" s="26"/>
      <c r="L332" s="26"/>
      <c r="M332" s="26"/>
      <c r="N332" s="26"/>
      <c r="O332" s="26"/>
      <c r="P332" s="26"/>
      <c r="Q332" s="26"/>
      <c r="R332" s="26"/>
      <c r="S332" s="26"/>
      <c r="T332" s="26"/>
      <c r="U332" s="26"/>
      <c r="V332" s="26"/>
      <c r="W332" s="26"/>
      <c r="X332" s="26"/>
      <c r="Y332" s="26"/>
      <c r="Z332" s="26"/>
      <c r="AA332" s="26"/>
      <c r="AB332" s="26"/>
      <c r="AC332" s="26"/>
      <c r="AD332" s="26"/>
      <c r="AE332" s="26"/>
      <c r="AF332" s="26"/>
      <c r="AG332" s="26"/>
      <c r="AH332" s="26"/>
      <c r="AI332" s="26"/>
      <c r="AJ332" s="26"/>
      <c r="AK332" s="26"/>
      <c r="AL332" s="26"/>
    </row>
    <row r="333" spans="2:38" x14ac:dyDescent="0.25">
      <c r="B333" s="26"/>
      <c r="C333" s="26"/>
      <c r="D333" s="26"/>
      <c r="E333" s="26"/>
      <c r="F333" s="26"/>
      <c r="G333" s="26"/>
      <c r="H333" s="26"/>
      <c r="I333" s="26"/>
      <c r="J333" s="26"/>
      <c r="K333" s="26"/>
      <c r="L333" s="26"/>
      <c r="M333" s="26"/>
      <c r="N333" s="26"/>
      <c r="O333" s="26"/>
      <c r="P333" s="26"/>
      <c r="Q333" s="26"/>
      <c r="R333" s="26"/>
      <c r="S333" s="26"/>
      <c r="T333" s="26"/>
      <c r="U333" s="26"/>
      <c r="V333" s="26"/>
      <c r="W333" s="26"/>
      <c r="X333" s="26"/>
      <c r="Y333" s="26"/>
      <c r="Z333" s="26"/>
      <c r="AA333" s="26"/>
      <c r="AB333" s="26"/>
      <c r="AC333" s="26"/>
      <c r="AD333" s="26"/>
      <c r="AE333" s="26"/>
      <c r="AF333" s="26"/>
      <c r="AG333" s="26"/>
      <c r="AH333" s="26"/>
      <c r="AI333" s="26"/>
      <c r="AJ333" s="26"/>
      <c r="AK333" s="26"/>
      <c r="AL333" s="26"/>
    </row>
  </sheetData>
  <mergeCells count="1910">
    <mergeCell ref="AX20:BA20"/>
    <mergeCell ref="AX74:AZ74"/>
    <mergeCell ref="AX134:AZ134"/>
    <mergeCell ref="AX194:AZ194"/>
    <mergeCell ref="AX22:BA22"/>
    <mergeCell ref="AX23:BA23"/>
    <mergeCell ref="AX49:AZ49"/>
    <mergeCell ref="B1:AL1"/>
    <mergeCell ref="B2:AL2"/>
    <mergeCell ref="B3:AL3"/>
    <mergeCell ref="B4:AL8"/>
    <mergeCell ref="B9:Q9"/>
    <mergeCell ref="R9:AB9"/>
    <mergeCell ref="AC9:AL9"/>
    <mergeCell ref="B10:Q10"/>
    <mergeCell ref="R10:AB10"/>
    <mergeCell ref="AC10:AL10"/>
    <mergeCell ref="B11:Q11"/>
    <mergeCell ref="R11:AB11"/>
    <mergeCell ref="AC11:AL11"/>
    <mergeCell ref="B12:Q12"/>
    <mergeCell ref="R12:AB12"/>
    <mergeCell ref="AC12:AL12"/>
    <mergeCell ref="B13:Q13"/>
    <mergeCell ref="R13:AL13"/>
    <mergeCell ref="B14:Q14"/>
    <mergeCell ref="R14:AL14"/>
    <mergeCell ref="B15:AL15"/>
    <mergeCell ref="B16:T18"/>
    <mergeCell ref="U16:AL18"/>
    <mergeCell ref="B19:J19"/>
    <mergeCell ref="K19:P19"/>
    <mergeCell ref="R19:T19"/>
    <mergeCell ref="U19:AF19"/>
    <mergeCell ref="AG19:AL19"/>
    <mergeCell ref="B20:J20"/>
    <mergeCell ref="K20:T20"/>
    <mergeCell ref="U20:AF20"/>
    <mergeCell ref="AG20:AL20"/>
    <mergeCell ref="B21:AL22"/>
    <mergeCell ref="B23:AL24"/>
    <mergeCell ref="B25:D25"/>
    <mergeCell ref="I25:K25"/>
    <mergeCell ref="P25:U25"/>
    <mergeCell ref="B26:AL26"/>
    <mergeCell ref="B27:F27"/>
    <mergeCell ref="Q27:W27"/>
    <mergeCell ref="AB27:AL27"/>
    <mergeCell ref="B28:AL29"/>
    <mergeCell ref="B30:AL31"/>
    <mergeCell ref="B32:AL32"/>
    <mergeCell ref="B35:D35"/>
    <mergeCell ref="E35:H35"/>
    <mergeCell ref="I35:L35"/>
    <mergeCell ref="M35:W35"/>
    <mergeCell ref="X35:AI35"/>
    <mergeCell ref="AJ35:AL35"/>
    <mergeCell ref="B36:D36"/>
    <mergeCell ref="E36:H36"/>
    <mergeCell ref="I36:L36"/>
    <mergeCell ref="M36:W36"/>
    <mergeCell ref="X36:AI36"/>
    <mergeCell ref="AJ36:AL36"/>
    <mergeCell ref="B37:D37"/>
    <mergeCell ref="E37:H37"/>
    <mergeCell ref="I37:L37"/>
    <mergeCell ref="M37:W37"/>
    <mergeCell ref="X37:AI37"/>
    <mergeCell ref="AJ37:AL37"/>
    <mergeCell ref="B38:D38"/>
    <mergeCell ref="E38:H38"/>
    <mergeCell ref="I38:L38"/>
    <mergeCell ref="M38:W38"/>
    <mergeCell ref="X38:AI38"/>
    <mergeCell ref="AJ38:AL38"/>
    <mergeCell ref="B39:D39"/>
    <mergeCell ref="E39:H39"/>
    <mergeCell ref="I39:L39"/>
    <mergeCell ref="M39:W39"/>
    <mergeCell ref="X39:AI39"/>
    <mergeCell ref="AJ39:AL39"/>
    <mergeCell ref="B40:D40"/>
    <mergeCell ref="E40:H40"/>
    <mergeCell ref="I40:L40"/>
    <mergeCell ref="M40:W40"/>
    <mergeCell ref="X40:AI40"/>
    <mergeCell ref="AJ40:AL40"/>
    <mergeCell ref="B41:D41"/>
    <mergeCell ref="E41:H41"/>
    <mergeCell ref="I41:L41"/>
    <mergeCell ref="M41:W41"/>
    <mergeCell ref="X41:AI41"/>
    <mergeCell ref="AJ41:AL41"/>
    <mergeCell ref="B42:D42"/>
    <mergeCell ref="E42:H42"/>
    <mergeCell ref="I42:L42"/>
    <mergeCell ref="M42:W42"/>
    <mergeCell ref="X42:AI42"/>
    <mergeCell ref="AJ42:AL42"/>
    <mergeCell ref="B43:D43"/>
    <mergeCell ref="E43:H43"/>
    <mergeCell ref="I43:L43"/>
    <mergeCell ref="M43:W43"/>
    <mergeCell ref="X43:AI43"/>
    <mergeCell ref="AJ43:AL43"/>
    <mergeCell ref="B44:D44"/>
    <mergeCell ref="E44:H44"/>
    <mergeCell ref="I44:L44"/>
    <mergeCell ref="M44:W44"/>
    <mergeCell ref="X44:AI44"/>
    <mergeCell ref="AJ44:AL44"/>
    <mergeCell ref="B45:D45"/>
    <mergeCell ref="E45:H45"/>
    <mergeCell ref="I45:L45"/>
    <mergeCell ref="M45:W45"/>
    <mergeCell ref="X45:AI45"/>
    <mergeCell ref="AJ45:AL45"/>
    <mergeCell ref="B46:D46"/>
    <mergeCell ref="E46:H46"/>
    <mergeCell ref="I46:L46"/>
    <mergeCell ref="M46:W46"/>
    <mergeCell ref="X46:AI46"/>
    <mergeCell ref="AJ46:AL46"/>
    <mergeCell ref="B47:D47"/>
    <mergeCell ref="E47:H47"/>
    <mergeCell ref="I47:AL49"/>
    <mergeCell ref="B48:D48"/>
    <mergeCell ref="E48:H48"/>
    <mergeCell ref="B49:D49"/>
    <mergeCell ref="E49:H49"/>
    <mergeCell ref="B50:N50"/>
    <mergeCell ref="P50:W50"/>
    <mergeCell ref="Y50:AF50"/>
    <mergeCell ref="AG50:AL50"/>
    <mergeCell ref="B51:C51"/>
    <mergeCell ref="D51:H51"/>
    <mergeCell ref="I51:N51"/>
    <mergeCell ref="P51:S51"/>
    <mergeCell ref="T51:W51"/>
    <mergeCell ref="Y51:AB51"/>
    <mergeCell ref="AC51:AF51"/>
    <mergeCell ref="AG51:AI51"/>
    <mergeCell ref="AJ51:AL51"/>
    <mergeCell ref="B52:C52"/>
    <mergeCell ref="D52:H52"/>
    <mergeCell ref="I52:N52"/>
    <mergeCell ref="P52:S52"/>
    <mergeCell ref="T52:W52"/>
    <mergeCell ref="Y52:AB52"/>
    <mergeCell ref="AC52:AF52"/>
    <mergeCell ref="AG52:AI52"/>
    <mergeCell ref="AJ52:AL52"/>
    <mergeCell ref="B53:C53"/>
    <mergeCell ref="D53:H53"/>
    <mergeCell ref="I53:N53"/>
    <mergeCell ref="P53:S53"/>
    <mergeCell ref="T53:W53"/>
    <mergeCell ref="Y53:AB53"/>
    <mergeCell ref="AC53:AF53"/>
    <mergeCell ref="AG53:AI53"/>
    <mergeCell ref="AJ53:AL53"/>
    <mergeCell ref="B54:C54"/>
    <mergeCell ref="D54:H54"/>
    <mergeCell ref="I54:N54"/>
    <mergeCell ref="P54:S54"/>
    <mergeCell ref="T54:W54"/>
    <mergeCell ref="Y54:AB54"/>
    <mergeCell ref="AC54:AF54"/>
    <mergeCell ref="AG54:AI54"/>
    <mergeCell ref="AJ54:AL54"/>
    <mergeCell ref="B55:C55"/>
    <mergeCell ref="D55:G55"/>
    <mergeCell ref="H55:I55"/>
    <mergeCell ref="J55:N55"/>
    <mergeCell ref="O55:S55"/>
    <mergeCell ref="T55:W55"/>
    <mergeCell ref="Y55:AB55"/>
    <mergeCell ref="AC55:AF55"/>
    <mergeCell ref="AG55:AI55"/>
    <mergeCell ref="AJ55:AL55"/>
    <mergeCell ref="C56:D56"/>
    <mergeCell ref="F56:G56"/>
    <mergeCell ref="I56:J56"/>
    <mergeCell ref="L56:N56"/>
    <mergeCell ref="P56:S56"/>
    <mergeCell ref="T56:W56"/>
    <mergeCell ref="Y56:AB56"/>
    <mergeCell ref="AC56:AF56"/>
    <mergeCell ref="AG56:AI56"/>
    <mergeCell ref="AJ56:AL56"/>
    <mergeCell ref="B57:C57"/>
    <mergeCell ref="D57:H57"/>
    <mergeCell ref="I57:N57"/>
    <mergeCell ref="P57:S57"/>
    <mergeCell ref="T57:W57"/>
    <mergeCell ref="Y57:AB57"/>
    <mergeCell ref="AC57:AF57"/>
    <mergeCell ref="AG57:AI57"/>
    <mergeCell ref="AJ57:AL57"/>
    <mergeCell ref="B58:C58"/>
    <mergeCell ref="D58:H58"/>
    <mergeCell ref="I58:N58"/>
    <mergeCell ref="P58:S58"/>
    <mergeCell ref="T58:W58"/>
    <mergeCell ref="Y58:AB58"/>
    <mergeCell ref="AC58:AF58"/>
    <mergeCell ref="AG58:AI58"/>
    <mergeCell ref="AJ58:AL58"/>
    <mergeCell ref="B59:C59"/>
    <mergeCell ref="D59:H59"/>
    <mergeCell ref="I59:N59"/>
    <mergeCell ref="P59:S59"/>
    <mergeCell ref="T59:W59"/>
    <mergeCell ref="Y59:AB59"/>
    <mergeCell ref="AC59:AF59"/>
    <mergeCell ref="AG59:AI59"/>
    <mergeCell ref="AJ59:AL59"/>
    <mergeCell ref="B60:C60"/>
    <mergeCell ref="D60:H60"/>
    <mergeCell ref="I60:N60"/>
    <mergeCell ref="P60:S60"/>
    <mergeCell ref="T60:W60"/>
    <mergeCell ref="Y60:AB60"/>
    <mergeCell ref="AC60:AF60"/>
    <mergeCell ref="AG60:AI60"/>
    <mergeCell ref="AJ60:AL60"/>
    <mergeCell ref="B61:C61"/>
    <mergeCell ref="D61:G61"/>
    <mergeCell ref="H61:I61"/>
    <mergeCell ref="J61:N61"/>
    <mergeCell ref="O61:S61"/>
    <mergeCell ref="T61:W61"/>
    <mergeCell ref="Y61:AB61"/>
    <mergeCell ref="AC61:AF61"/>
    <mergeCell ref="AG61:AI61"/>
    <mergeCell ref="AJ61:AL61"/>
    <mergeCell ref="C62:D62"/>
    <mergeCell ref="F62:G62"/>
    <mergeCell ref="I62:J62"/>
    <mergeCell ref="L62:N62"/>
    <mergeCell ref="P62:S62"/>
    <mergeCell ref="T62:W62"/>
    <mergeCell ref="Y62:AB62"/>
    <mergeCell ref="AC62:AF62"/>
    <mergeCell ref="AG62:AI62"/>
    <mergeCell ref="AJ62:AL62"/>
    <mergeCell ref="B63:C63"/>
    <mergeCell ref="D63:H63"/>
    <mergeCell ref="I63:N63"/>
    <mergeCell ref="P63:S63"/>
    <mergeCell ref="T63:W63"/>
    <mergeCell ref="Y63:AB63"/>
    <mergeCell ref="AC63:AF63"/>
    <mergeCell ref="AG63:AI63"/>
    <mergeCell ref="AJ63:AL63"/>
    <mergeCell ref="B64:C64"/>
    <mergeCell ref="D64:H64"/>
    <mergeCell ref="I64:N64"/>
    <mergeCell ref="P64:S64"/>
    <mergeCell ref="T64:W64"/>
    <mergeCell ref="Y64:AB64"/>
    <mergeCell ref="AC64:AF64"/>
    <mergeCell ref="AG64:AI64"/>
    <mergeCell ref="AJ64:AL64"/>
    <mergeCell ref="B65:C65"/>
    <mergeCell ref="D65:H65"/>
    <mergeCell ref="I65:N65"/>
    <mergeCell ref="P65:S65"/>
    <mergeCell ref="T65:W65"/>
    <mergeCell ref="Y65:AB65"/>
    <mergeCell ref="AC65:AF65"/>
    <mergeCell ref="AG65:AI65"/>
    <mergeCell ref="AJ65:AL65"/>
    <mergeCell ref="B66:C66"/>
    <mergeCell ref="D66:H66"/>
    <mergeCell ref="I66:N66"/>
    <mergeCell ref="P66:S66"/>
    <mergeCell ref="T66:W66"/>
    <mergeCell ref="Y66:AB66"/>
    <mergeCell ref="AC66:AF66"/>
    <mergeCell ref="AG66:AI66"/>
    <mergeCell ref="AJ66:AL66"/>
    <mergeCell ref="B67:C67"/>
    <mergeCell ref="D67:G67"/>
    <mergeCell ref="H67:I67"/>
    <mergeCell ref="J67:N67"/>
    <mergeCell ref="O67:S67"/>
    <mergeCell ref="T67:W67"/>
    <mergeCell ref="Y67:AB67"/>
    <mergeCell ref="AC67:AF67"/>
    <mergeCell ref="AG67:AI67"/>
    <mergeCell ref="AJ67:AL67"/>
    <mergeCell ref="C68:D68"/>
    <mergeCell ref="F68:G68"/>
    <mergeCell ref="I68:J68"/>
    <mergeCell ref="L68:N68"/>
    <mergeCell ref="P68:S68"/>
    <mergeCell ref="T68:W68"/>
    <mergeCell ref="Y68:AB68"/>
    <mergeCell ref="AC68:AF68"/>
    <mergeCell ref="AG68:AI68"/>
    <mergeCell ref="AJ68:AL68"/>
    <mergeCell ref="B69:O69"/>
    <mergeCell ref="P69:S69"/>
    <mergeCell ref="T69:W69"/>
    <mergeCell ref="Y69:AB69"/>
    <mergeCell ref="AC69:AF69"/>
    <mergeCell ref="AG69:AI69"/>
    <mergeCell ref="AJ69:AL69"/>
    <mergeCell ref="B70:O70"/>
    <mergeCell ref="P70:S70"/>
    <mergeCell ref="T70:W70"/>
    <mergeCell ref="Y70:AB70"/>
    <mergeCell ref="AC70:AF70"/>
    <mergeCell ref="AG70:AI70"/>
    <mergeCell ref="AJ70:AL70"/>
    <mergeCell ref="B71:M71"/>
    <mergeCell ref="Z71:AL72"/>
    <mergeCell ref="B72:E72"/>
    <mergeCell ref="F72:M72"/>
    <mergeCell ref="AN72:AT72"/>
    <mergeCell ref="B73:E73"/>
    <mergeCell ref="F73:M73"/>
    <mergeCell ref="N73:R73"/>
    <mergeCell ref="S73:AL73"/>
    <mergeCell ref="AN73:AT73"/>
    <mergeCell ref="B74:AL74"/>
    <mergeCell ref="B75:N75"/>
    <mergeCell ref="P75:W75"/>
    <mergeCell ref="Y75:AF75"/>
    <mergeCell ref="AG75:AL75"/>
    <mergeCell ref="B76:C76"/>
    <mergeCell ref="D76:H76"/>
    <mergeCell ref="I76:N76"/>
    <mergeCell ref="P76:S76"/>
    <mergeCell ref="T76:W76"/>
    <mergeCell ref="Y76:AB76"/>
    <mergeCell ref="AC76:AF76"/>
    <mergeCell ref="AG76:AI76"/>
    <mergeCell ref="AJ76:AL76"/>
    <mergeCell ref="B77:C77"/>
    <mergeCell ref="D77:H77"/>
    <mergeCell ref="I77:N77"/>
    <mergeCell ref="P77:S77"/>
    <mergeCell ref="T77:W77"/>
    <mergeCell ref="Y77:AB77"/>
    <mergeCell ref="AC77:AF77"/>
    <mergeCell ref="AG77:AI77"/>
    <mergeCell ref="AJ77:AL77"/>
    <mergeCell ref="B78:C78"/>
    <mergeCell ref="D78:H78"/>
    <mergeCell ref="I78:N78"/>
    <mergeCell ref="P78:S78"/>
    <mergeCell ref="T78:W78"/>
    <mergeCell ref="Y78:AB78"/>
    <mergeCell ref="AC78:AF78"/>
    <mergeCell ref="AG78:AI78"/>
    <mergeCell ref="AJ78:AL78"/>
    <mergeCell ref="B79:C79"/>
    <mergeCell ref="D79:H79"/>
    <mergeCell ref="I79:N79"/>
    <mergeCell ref="P79:S79"/>
    <mergeCell ref="T79:W79"/>
    <mergeCell ref="Y79:AB79"/>
    <mergeCell ref="AC79:AF79"/>
    <mergeCell ref="AG79:AI79"/>
    <mergeCell ref="AJ79:AL79"/>
    <mergeCell ref="B80:C80"/>
    <mergeCell ref="D80:G80"/>
    <mergeCell ref="H80:I80"/>
    <mergeCell ref="J80:N80"/>
    <mergeCell ref="O80:S80"/>
    <mergeCell ref="T80:W80"/>
    <mergeCell ref="Y80:AB80"/>
    <mergeCell ref="AC80:AF80"/>
    <mergeCell ref="AG80:AI80"/>
    <mergeCell ref="AJ80:AL80"/>
    <mergeCell ref="C81:D81"/>
    <mergeCell ref="F81:G81"/>
    <mergeCell ref="I81:J81"/>
    <mergeCell ref="L81:N81"/>
    <mergeCell ref="P81:S81"/>
    <mergeCell ref="T81:W81"/>
    <mergeCell ref="Y81:AB81"/>
    <mergeCell ref="AC81:AF81"/>
    <mergeCell ref="AG81:AI81"/>
    <mergeCell ref="AJ81:AL81"/>
    <mergeCell ref="B82:C82"/>
    <mergeCell ref="D82:H82"/>
    <mergeCell ref="I82:N82"/>
    <mergeCell ref="P82:S82"/>
    <mergeCell ref="T82:W82"/>
    <mergeCell ref="Y82:AB82"/>
    <mergeCell ref="AC82:AF82"/>
    <mergeCell ref="AG82:AI82"/>
    <mergeCell ref="AJ82:AL82"/>
    <mergeCell ref="B83:C83"/>
    <mergeCell ref="D83:H83"/>
    <mergeCell ref="I83:N83"/>
    <mergeCell ref="P83:S83"/>
    <mergeCell ref="T83:W83"/>
    <mergeCell ref="Y83:AB83"/>
    <mergeCell ref="AC83:AF83"/>
    <mergeCell ref="AG83:AI83"/>
    <mergeCell ref="AJ83:AL83"/>
    <mergeCell ref="B84:C84"/>
    <mergeCell ref="D84:H84"/>
    <mergeCell ref="I84:N84"/>
    <mergeCell ref="P84:S84"/>
    <mergeCell ref="T84:W84"/>
    <mergeCell ref="Y84:AB84"/>
    <mergeCell ref="AC84:AF84"/>
    <mergeCell ref="AG84:AI84"/>
    <mergeCell ref="AJ84:AL84"/>
    <mergeCell ref="B85:C85"/>
    <mergeCell ref="D85:H85"/>
    <mergeCell ref="I85:N85"/>
    <mergeCell ref="P85:S85"/>
    <mergeCell ref="T85:W85"/>
    <mergeCell ref="Y85:AB85"/>
    <mergeCell ref="AC85:AF85"/>
    <mergeCell ref="AG85:AI85"/>
    <mergeCell ref="AJ85:AL85"/>
    <mergeCell ref="B86:C86"/>
    <mergeCell ref="D86:G86"/>
    <mergeCell ref="H86:I86"/>
    <mergeCell ref="J86:N86"/>
    <mergeCell ref="O86:S86"/>
    <mergeCell ref="T86:W86"/>
    <mergeCell ref="Y86:AB86"/>
    <mergeCell ref="AC86:AF86"/>
    <mergeCell ref="AG86:AI86"/>
    <mergeCell ref="AJ86:AL86"/>
    <mergeCell ref="C87:D87"/>
    <mergeCell ref="F87:G87"/>
    <mergeCell ref="I87:J87"/>
    <mergeCell ref="L87:N87"/>
    <mergeCell ref="P87:S87"/>
    <mergeCell ref="T87:W87"/>
    <mergeCell ref="Y87:AB87"/>
    <mergeCell ref="AC87:AF87"/>
    <mergeCell ref="AG87:AI87"/>
    <mergeCell ref="AJ87:AL87"/>
    <mergeCell ref="B88:C88"/>
    <mergeCell ref="D88:H88"/>
    <mergeCell ref="I88:N88"/>
    <mergeCell ref="P88:S88"/>
    <mergeCell ref="T88:W88"/>
    <mergeCell ref="Y88:AB88"/>
    <mergeCell ref="AC88:AF88"/>
    <mergeCell ref="AG88:AI88"/>
    <mergeCell ref="AJ88:AL88"/>
    <mergeCell ref="B89:C89"/>
    <mergeCell ref="D89:H89"/>
    <mergeCell ref="I89:N89"/>
    <mergeCell ref="P89:S89"/>
    <mergeCell ref="T89:W89"/>
    <mergeCell ref="Y89:AB89"/>
    <mergeCell ref="AC89:AF89"/>
    <mergeCell ref="AG89:AI89"/>
    <mergeCell ref="AJ89:AL89"/>
    <mergeCell ref="B90:C90"/>
    <mergeCell ref="D90:H90"/>
    <mergeCell ref="I90:N90"/>
    <mergeCell ref="P90:S90"/>
    <mergeCell ref="T90:W90"/>
    <mergeCell ref="Y90:AB90"/>
    <mergeCell ref="AC90:AF90"/>
    <mergeCell ref="AG90:AI90"/>
    <mergeCell ref="AJ90:AL90"/>
    <mergeCell ref="B91:C91"/>
    <mergeCell ref="D91:H91"/>
    <mergeCell ref="I91:N91"/>
    <mergeCell ref="P91:S91"/>
    <mergeCell ref="T91:W91"/>
    <mergeCell ref="Y91:AB91"/>
    <mergeCell ref="AC91:AF91"/>
    <mergeCell ref="AG91:AI91"/>
    <mergeCell ref="AJ91:AL91"/>
    <mergeCell ref="B92:C92"/>
    <mergeCell ref="D92:G92"/>
    <mergeCell ref="H92:I92"/>
    <mergeCell ref="J92:N92"/>
    <mergeCell ref="O92:S92"/>
    <mergeCell ref="T92:W92"/>
    <mergeCell ref="Y92:AB92"/>
    <mergeCell ref="AC92:AF92"/>
    <mergeCell ref="AG92:AI92"/>
    <mergeCell ref="AJ92:AL92"/>
    <mergeCell ref="C93:D93"/>
    <mergeCell ref="F93:G93"/>
    <mergeCell ref="I93:J93"/>
    <mergeCell ref="P93:S93"/>
    <mergeCell ref="T93:W93"/>
    <mergeCell ref="Y93:AB93"/>
    <mergeCell ref="AC93:AF93"/>
    <mergeCell ref="AG93:AI93"/>
    <mergeCell ref="AJ93:AL93"/>
    <mergeCell ref="B94:C94"/>
    <mergeCell ref="D94:H94"/>
    <mergeCell ref="I94:N94"/>
    <mergeCell ref="P94:S94"/>
    <mergeCell ref="T94:W94"/>
    <mergeCell ref="Y94:AB94"/>
    <mergeCell ref="AC94:AF94"/>
    <mergeCell ref="AG94:AI94"/>
    <mergeCell ref="AJ94:AL94"/>
    <mergeCell ref="B95:C95"/>
    <mergeCell ref="D95:H95"/>
    <mergeCell ref="I95:N95"/>
    <mergeCell ref="P95:S95"/>
    <mergeCell ref="T95:W95"/>
    <mergeCell ref="Y95:AB95"/>
    <mergeCell ref="AC95:AF95"/>
    <mergeCell ref="AG95:AI95"/>
    <mergeCell ref="AJ95:AL95"/>
    <mergeCell ref="B96:C96"/>
    <mergeCell ref="D96:H96"/>
    <mergeCell ref="I96:N96"/>
    <mergeCell ref="P96:S96"/>
    <mergeCell ref="T96:W96"/>
    <mergeCell ref="Y96:AB96"/>
    <mergeCell ref="AC96:AF96"/>
    <mergeCell ref="AG96:AI96"/>
    <mergeCell ref="AJ96:AL96"/>
    <mergeCell ref="B97:C97"/>
    <mergeCell ref="D97:H97"/>
    <mergeCell ref="I97:N97"/>
    <mergeCell ref="P97:S97"/>
    <mergeCell ref="T97:W97"/>
    <mergeCell ref="Y97:AB97"/>
    <mergeCell ref="AC97:AF97"/>
    <mergeCell ref="AG97:AI97"/>
    <mergeCell ref="AJ97:AL97"/>
    <mergeCell ref="B98:C98"/>
    <mergeCell ref="D98:G98"/>
    <mergeCell ref="H98:I98"/>
    <mergeCell ref="J98:N98"/>
    <mergeCell ref="O98:S98"/>
    <mergeCell ref="T98:W98"/>
    <mergeCell ref="Y98:AB98"/>
    <mergeCell ref="AC98:AF98"/>
    <mergeCell ref="AG98:AI98"/>
    <mergeCell ref="AJ98:AL98"/>
    <mergeCell ref="C99:D99"/>
    <mergeCell ref="F99:G99"/>
    <mergeCell ref="I99:J99"/>
    <mergeCell ref="P99:S99"/>
    <mergeCell ref="T99:W99"/>
    <mergeCell ref="Y99:AB99"/>
    <mergeCell ref="AC99:AF99"/>
    <mergeCell ref="AG99:AI99"/>
    <mergeCell ref="AJ99:AL99"/>
    <mergeCell ref="B100:C100"/>
    <mergeCell ref="D100:H100"/>
    <mergeCell ref="I100:N100"/>
    <mergeCell ref="P100:S100"/>
    <mergeCell ref="T100:W100"/>
    <mergeCell ref="Y100:AB100"/>
    <mergeCell ref="AC100:AF100"/>
    <mergeCell ref="AG100:AI100"/>
    <mergeCell ref="AJ100:AL100"/>
    <mergeCell ref="B101:C101"/>
    <mergeCell ref="D101:H101"/>
    <mergeCell ref="I101:N101"/>
    <mergeCell ref="P101:S101"/>
    <mergeCell ref="T101:W101"/>
    <mergeCell ref="Y101:AB101"/>
    <mergeCell ref="AC101:AF101"/>
    <mergeCell ref="AG101:AI101"/>
    <mergeCell ref="AJ101:AL101"/>
    <mergeCell ref="B102:C102"/>
    <mergeCell ref="D102:H102"/>
    <mergeCell ref="I102:N102"/>
    <mergeCell ref="P102:S102"/>
    <mergeCell ref="T102:W102"/>
    <mergeCell ref="Y102:AB102"/>
    <mergeCell ref="AC102:AF102"/>
    <mergeCell ref="AG102:AI102"/>
    <mergeCell ref="AJ102:AL102"/>
    <mergeCell ref="B103:C103"/>
    <mergeCell ref="D103:H103"/>
    <mergeCell ref="I103:N103"/>
    <mergeCell ref="P103:S103"/>
    <mergeCell ref="T103:W103"/>
    <mergeCell ref="Y103:AB103"/>
    <mergeCell ref="AC103:AF103"/>
    <mergeCell ref="AG103:AI103"/>
    <mergeCell ref="AJ103:AL103"/>
    <mergeCell ref="B104:C104"/>
    <mergeCell ref="D104:G104"/>
    <mergeCell ref="H104:I104"/>
    <mergeCell ref="J104:N104"/>
    <mergeCell ref="O104:S104"/>
    <mergeCell ref="T104:W104"/>
    <mergeCell ref="Y104:AB104"/>
    <mergeCell ref="AC104:AF104"/>
    <mergeCell ref="AG104:AI104"/>
    <mergeCell ref="AJ104:AL104"/>
    <mergeCell ref="C105:D105"/>
    <mergeCell ref="F105:G105"/>
    <mergeCell ref="I105:J105"/>
    <mergeCell ref="P105:S105"/>
    <mergeCell ref="T105:W105"/>
    <mergeCell ref="Y105:AB105"/>
    <mergeCell ref="AC105:AF105"/>
    <mergeCell ref="AG105:AI105"/>
    <mergeCell ref="AJ105:AL105"/>
    <mergeCell ref="B106:C106"/>
    <mergeCell ref="D106:H106"/>
    <mergeCell ref="I106:N106"/>
    <mergeCell ref="P106:S106"/>
    <mergeCell ref="T106:W106"/>
    <mergeCell ref="Y106:AB106"/>
    <mergeCell ref="AC106:AF106"/>
    <mergeCell ref="AG106:AI106"/>
    <mergeCell ref="AJ106:AL106"/>
    <mergeCell ref="B107:C107"/>
    <mergeCell ref="D107:H107"/>
    <mergeCell ref="I107:N107"/>
    <mergeCell ref="P107:S107"/>
    <mergeCell ref="T107:W107"/>
    <mergeCell ref="Y107:AB107"/>
    <mergeCell ref="AC107:AF107"/>
    <mergeCell ref="AG107:AI107"/>
    <mergeCell ref="AJ107:AL107"/>
    <mergeCell ref="B108:C108"/>
    <mergeCell ref="D108:H108"/>
    <mergeCell ref="I108:N108"/>
    <mergeCell ref="P108:S108"/>
    <mergeCell ref="T108:W108"/>
    <mergeCell ref="Y108:AB108"/>
    <mergeCell ref="AC108:AF108"/>
    <mergeCell ref="AG108:AI108"/>
    <mergeCell ref="AJ108:AL108"/>
    <mergeCell ref="B109:C109"/>
    <mergeCell ref="D109:H109"/>
    <mergeCell ref="I109:N109"/>
    <mergeCell ref="P109:S109"/>
    <mergeCell ref="T109:W109"/>
    <mergeCell ref="Y109:AB109"/>
    <mergeCell ref="AC109:AF109"/>
    <mergeCell ref="AG109:AI109"/>
    <mergeCell ref="AJ109:AL109"/>
    <mergeCell ref="B110:C110"/>
    <mergeCell ref="D110:G110"/>
    <mergeCell ref="H110:I110"/>
    <mergeCell ref="J110:N110"/>
    <mergeCell ref="O110:S110"/>
    <mergeCell ref="T110:W110"/>
    <mergeCell ref="Y110:AB110"/>
    <mergeCell ref="AC110:AF110"/>
    <mergeCell ref="AG110:AI110"/>
    <mergeCell ref="AJ110:AL110"/>
    <mergeCell ref="C111:D111"/>
    <mergeCell ref="F111:G111"/>
    <mergeCell ref="I111:J111"/>
    <mergeCell ref="P111:S111"/>
    <mergeCell ref="T111:W111"/>
    <mergeCell ref="Y111:AB111"/>
    <mergeCell ref="AC111:AF111"/>
    <mergeCell ref="AG111:AI111"/>
    <mergeCell ref="AJ111:AL111"/>
    <mergeCell ref="B112:C112"/>
    <mergeCell ref="D112:H112"/>
    <mergeCell ref="I112:N112"/>
    <mergeCell ref="P112:S112"/>
    <mergeCell ref="T112:W112"/>
    <mergeCell ref="Y112:AB112"/>
    <mergeCell ref="AC112:AF112"/>
    <mergeCell ref="AG112:AI112"/>
    <mergeCell ref="AJ112:AL112"/>
    <mergeCell ref="B113:C113"/>
    <mergeCell ref="D113:H113"/>
    <mergeCell ref="I113:N113"/>
    <mergeCell ref="P113:S113"/>
    <mergeCell ref="T113:W113"/>
    <mergeCell ref="Y113:AB113"/>
    <mergeCell ref="AC113:AF113"/>
    <mergeCell ref="AG113:AI113"/>
    <mergeCell ref="AJ113:AL113"/>
    <mergeCell ref="B114:C114"/>
    <mergeCell ref="D114:H114"/>
    <mergeCell ref="I114:N114"/>
    <mergeCell ref="P114:S114"/>
    <mergeCell ref="T114:W114"/>
    <mergeCell ref="Y114:AB114"/>
    <mergeCell ref="AC114:AF114"/>
    <mergeCell ref="AG114:AI114"/>
    <mergeCell ref="AJ114:AL114"/>
    <mergeCell ref="B115:C115"/>
    <mergeCell ref="D115:H115"/>
    <mergeCell ref="I115:N115"/>
    <mergeCell ref="P115:S115"/>
    <mergeCell ref="T115:W115"/>
    <mergeCell ref="Y115:AB115"/>
    <mergeCell ref="AC115:AF115"/>
    <mergeCell ref="AG115:AI115"/>
    <mergeCell ref="AJ115:AL115"/>
    <mergeCell ref="B116:C116"/>
    <mergeCell ref="D116:G116"/>
    <mergeCell ref="H116:I116"/>
    <mergeCell ref="J116:N116"/>
    <mergeCell ref="O116:S116"/>
    <mergeCell ref="T116:W116"/>
    <mergeCell ref="Y116:AB116"/>
    <mergeCell ref="AC116:AF116"/>
    <mergeCell ref="AG116:AI116"/>
    <mergeCell ref="AJ116:AL116"/>
    <mergeCell ref="C117:D117"/>
    <mergeCell ref="F117:G117"/>
    <mergeCell ref="I117:J117"/>
    <mergeCell ref="L117:N117"/>
    <mergeCell ref="P117:S117"/>
    <mergeCell ref="T117:W117"/>
    <mergeCell ref="Y117:AB117"/>
    <mergeCell ref="AC117:AF117"/>
    <mergeCell ref="AG117:AI117"/>
    <mergeCell ref="AJ117:AL117"/>
    <mergeCell ref="B118:C118"/>
    <mergeCell ref="D118:H118"/>
    <mergeCell ref="I118:N118"/>
    <mergeCell ref="P118:S118"/>
    <mergeCell ref="T118:W118"/>
    <mergeCell ref="Y118:AB118"/>
    <mergeCell ref="AC118:AF118"/>
    <mergeCell ref="AG118:AI118"/>
    <mergeCell ref="AJ118:AL118"/>
    <mergeCell ref="B119:C119"/>
    <mergeCell ref="D119:H119"/>
    <mergeCell ref="I119:N119"/>
    <mergeCell ref="P119:S119"/>
    <mergeCell ref="T119:W119"/>
    <mergeCell ref="Y119:AB119"/>
    <mergeCell ref="AC119:AF119"/>
    <mergeCell ref="AG119:AI119"/>
    <mergeCell ref="AJ119:AL119"/>
    <mergeCell ref="B120:C120"/>
    <mergeCell ref="D120:H120"/>
    <mergeCell ref="I120:N120"/>
    <mergeCell ref="P120:S120"/>
    <mergeCell ref="T120:W120"/>
    <mergeCell ref="Y120:AB120"/>
    <mergeCell ref="AC120:AF120"/>
    <mergeCell ref="AG120:AI120"/>
    <mergeCell ref="AJ120:AL120"/>
    <mergeCell ref="B121:C121"/>
    <mergeCell ref="D121:H121"/>
    <mergeCell ref="I121:N121"/>
    <mergeCell ref="P121:S121"/>
    <mergeCell ref="T121:W121"/>
    <mergeCell ref="Y121:AB121"/>
    <mergeCell ref="AC121:AF121"/>
    <mergeCell ref="AG121:AI121"/>
    <mergeCell ref="AJ121:AL121"/>
    <mergeCell ref="AJ124:AL124"/>
    <mergeCell ref="B125:C125"/>
    <mergeCell ref="D125:H125"/>
    <mergeCell ref="I125:N125"/>
    <mergeCell ref="P125:S125"/>
    <mergeCell ref="T125:W125"/>
    <mergeCell ref="Y125:AB125"/>
    <mergeCell ref="AC125:AF125"/>
    <mergeCell ref="AG125:AI125"/>
    <mergeCell ref="AJ125:AL125"/>
    <mergeCell ref="B122:C122"/>
    <mergeCell ref="D122:G122"/>
    <mergeCell ref="H122:I122"/>
    <mergeCell ref="J122:N122"/>
    <mergeCell ref="O122:S122"/>
    <mergeCell ref="T122:W122"/>
    <mergeCell ref="Y122:AB122"/>
    <mergeCell ref="AC122:AF122"/>
    <mergeCell ref="AG122:AI122"/>
    <mergeCell ref="AJ122:AL122"/>
    <mergeCell ref="C123:D123"/>
    <mergeCell ref="F123:G123"/>
    <mergeCell ref="I123:J123"/>
    <mergeCell ref="L123:N123"/>
    <mergeCell ref="P123:S123"/>
    <mergeCell ref="T123:W123"/>
    <mergeCell ref="Y123:AB123"/>
    <mergeCell ref="AC123:AF123"/>
    <mergeCell ref="AG123:AI123"/>
    <mergeCell ref="AJ123:AL123"/>
    <mergeCell ref="D127:H127"/>
    <mergeCell ref="I127:N127"/>
    <mergeCell ref="P127:S127"/>
    <mergeCell ref="T127:W127"/>
    <mergeCell ref="Y127:AB127"/>
    <mergeCell ref="T128:W128"/>
    <mergeCell ref="Y128:AB128"/>
    <mergeCell ref="AC128:AF128"/>
    <mergeCell ref="AG128:AI128"/>
    <mergeCell ref="AG126:AI126"/>
    <mergeCell ref="B124:C124"/>
    <mergeCell ref="D124:H124"/>
    <mergeCell ref="I124:N124"/>
    <mergeCell ref="P124:S124"/>
    <mergeCell ref="T124:W124"/>
    <mergeCell ref="Y124:AB124"/>
    <mergeCell ref="AC124:AF124"/>
    <mergeCell ref="AG124:AI124"/>
    <mergeCell ref="AJ126:AL126"/>
    <mergeCell ref="AC127:AF127"/>
    <mergeCell ref="AG127:AI127"/>
    <mergeCell ref="Y129:AB129"/>
    <mergeCell ref="AC129:AF129"/>
    <mergeCell ref="AG129:AI129"/>
    <mergeCell ref="AJ129:AL129"/>
    <mergeCell ref="AJ127:AL127"/>
    <mergeCell ref="B128:C128"/>
    <mergeCell ref="D128:G128"/>
    <mergeCell ref="H128:I128"/>
    <mergeCell ref="J128:N128"/>
    <mergeCell ref="O128:S128"/>
    <mergeCell ref="T130:W130"/>
    <mergeCell ref="Y130:AB130"/>
    <mergeCell ref="AC130:AF130"/>
    <mergeCell ref="AG130:AI130"/>
    <mergeCell ref="AJ128:AL128"/>
    <mergeCell ref="C129:D129"/>
    <mergeCell ref="I129:J129"/>
    <mergeCell ref="L129:N129"/>
    <mergeCell ref="P129:S129"/>
    <mergeCell ref="T129:W129"/>
    <mergeCell ref="AJ130:AL130"/>
    <mergeCell ref="B126:C126"/>
    <mergeCell ref="D126:H126"/>
    <mergeCell ref="I126:N126"/>
    <mergeCell ref="P126:S126"/>
    <mergeCell ref="T126:W126"/>
    <mergeCell ref="Y126:AB126"/>
    <mergeCell ref="AC126:AF126"/>
    <mergeCell ref="B127:C127"/>
    <mergeCell ref="B131:O131"/>
    <mergeCell ref="P131:S131"/>
    <mergeCell ref="T131:W131"/>
    <mergeCell ref="Y131:AB131"/>
    <mergeCell ref="AC131:AF131"/>
    <mergeCell ref="AG131:AI131"/>
    <mergeCell ref="AJ131:AL131"/>
    <mergeCell ref="B130:O130"/>
    <mergeCell ref="P130:S130"/>
    <mergeCell ref="B132:M132"/>
    <mergeCell ref="N132:Y132"/>
    <mergeCell ref="Z132:AL134"/>
    <mergeCell ref="B133:E133"/>
    <mergeCell ref="F133:M133"/>
    <mergeCell ref="N133:R133"/>
    <mergeCell ref="S133:Y133"/>
    <mergeCell ref="AN133:AR133"/>
    <mergeCell ref="B134:E134"/>
    <mergeCell ref="F134:M134"/>
    <mergeCell ref="N134:R134"/>
    <mergeCell ref="S134:Y134"/>
    <mergeCell ref="B135:N135"/>
    <mergeCell ref="P135:W135"/>
    <mergeCell ref="Y135:AF135"/>
    <mergeCell ref="AG135:AL135"/>
    <mergeCell ref="B136:C136"/>
    <mergeCell ref="D136:H136"/>
    <mergeCell ref="I136:N136"/>
    <mergeCell ref="P136:S136"/>
    <mergeCell ref="T136:W136"/>
    <mergeCell ref="Y136:AB136"/>
    <mergeCell ref="AC136:AF136"/>
    <mergeCell ref="AG136:AI136"/>
    <mergeCell ref="AJ136:AL136"/>
    <mergeCell ref="B137:C137"/>
    <mergeCell ref="D137:H137"/>
    <mergeCell ref="I137:N137"/>
    <mergeCell ref="P137:S137"/>
    <mergeCell ref="T137:W137"/>
    <mergeCell ref="Y137:AB137"/>
    <mergeCell ref="AC137:AF137"/>
    <mergeCell ref="AG137:AI137"/>
    <mergeCell ref="AJ137:AL137"/>
    <mergeCell ref="B138:C138"/>
    <mergeCell ref="D138:H138"/>
    <mergeCell ref="I138:N138"/>
    <mergeCell ref="P138:S138"/>
    <mergeCell ref="T138:W138"/>
    <mergeCell ref="Y138:AB138"/>
    <mergeCell ref="AC138:AF138"/>
    <mergeCell ref="AG138:AI138"/>
    <mergeCell ref="AJ138:AL138"/>
    <mergeCell ref="B139:C139"/>
    <mergeCell ref="D139:H139"/>
    <mergeCell ref="I139:N139"/>
    <mergeCell ref="P139:S139"/>
    <mergeCell ref="T139:W139"/>
    <mergeCell ref="Y139:AB139"/>
    <mergeCell ref="AC139:AF139"/>
    <mergeCell ref="AG139:AI139"/>
    <mergeCell ref="AJ139:AL139"/>
    <mergeCell ref="B140:C140"/>
    <mergeCell ref="D140:G140"/>
    <mergeCell ref="H140:I140"/>
    <mergeCell ref="J140:N140"/>
    <mergeCell ref="O140:S140"/>
    <mergeCell ref="T140:W140"/>
    <mergeCell ref="Y140:AB140"/>
    <mergeCell ref="AC140:AF140"/>
    <mergeCell ref="AG140:AI140"/>
    <mergeCell ref="AJ140:AL140"/>
    <mergeCell ref="C141:D141"/>
    <mergeCell ref="I141:J141"/>
    <mergeCell ref="L141:N141"/>
    <mergeCell ref="P141:S141"/>
    <mergeCell ref="T141:W141"/>
    <mergeCell ref="Y141:AB141"/>
    <mergeCell ref="AC141:AF141"/>
    <mergeCell ref="AG141:AI141"/>
    <mergeCell ref="AJ141:AL141"/>
    <mergeCell ref="B142:C142"/>
    <mergeCell ref="D142:H142"/>
    <mergeCell ref="I142:N142"/>
    <mergeCell ref="P142:S142"/>
    <mergeCell ref="T142:W142"/>
    <mergeCell ref="Y142:AB142"/>
    <mergeCell ref="AC142:AF142"/>
    <mergeCell ref="AG142:AI142"/>
    <mergeCell ref="AJ142:AL142"/>
    <mergeCell ref="B143:C143"/>
    <mergeCell ref="D143:H143"/>
    <mergeCell ref="I143:N143"/>
    <mergeCell ref="P143:S143"/>
    <mergeCell ref="T143:W143"/>
    <mergeCell ref="Y143:AB143"/>
    <mergeCell ref="AC143:AF143"/>
    <mergeCell ref="AG143:AI143"/>
    <mergeCell ref="AJ143:AL143"/>
    <mergeCell ref="B144:C144"/>
    <mergeCell ref="D144:H144"/>
    <mergeCell ref="I144:N144"/>
    <mergeCell ref="P144:S144"/>
    <mergeCell ref="T144:W144"/>
    <mergeCell ref="Y144:AB144"/>
    <mergeCell ref="AC144:AF144"/>
    <mergeCell ref="AG144:AI144"/>
    <mergeCell ref="AJ144:AL144"/>
    <mergeCell ref="B145:C145"/>
    <mergeCell ref="D145:H145"/>
    <mergeCell ref="I145:N145"/>
    <mergeCell ref="P145:S145"/>
    <mergeCell ref="T145:W145"/>
    <mergeCell ref="Y145:AB145"/>
    <mergeCell ref="AC145:AF145"/>
    <mergeCell ref="AG145:AI145"/>
    <mergeCell ref="AJ145:AL145"/>
    <mergeCell ref="B146:C146"/>
    <mergeCell ref="D146:G146"/>
    <mergeCell ref="H146:I146"/>
    <mergeCell ref="J146:N146"/>
    <mergeCell ref="O146:S146"/>
    <mergeCell ref="T146:W146"/>
    <mergeCell ref="Y146:AB146"/>
    <mergeCell ref="AC146:AF146"/>
    <mergeCell ref="AG146:AI146"/>
    <mergeCell ref="AJ146:AL146"/>
    <mergeCell ref="C147:D147"/>
    <mergeCell ref="I147:J147"/>
    <mergeCell ref="L147:N147"/>
    <mergeCell ref="P147:S147"/>
    <mergeCell ref="T147:W147"/>
    <mergeCell ref="Y147:AB147"/>
    <mergeCell ref="AC147:AF147"/>
    <mergeCell ref="AG147:AI147"/>
    <mergeCell ref="AJ147:AL147"/>
    <mergeCell ref="B148:C148"/>
    <mergeCell ref="D148:H148"/>
    <mergeCell ref="I148:N148"/>
    <mergeCell ref="P148:S148"/>
    <mergeCell ref="T148:W148"/>
    <mergeCell ref="Y148:AB148"/>
    <mergeCell ref="AC148:AF148"/>
    <mergeCell ref="AG148:AI148"/>
    <mergeCell ref="AJ148:AL148"/>
    <mergeCell ref="B149:C149"/>
    <mergeCell ref="D149:H149"/>
    <mergeCell ref="I149:N149"/>
    <mergeCell ref="P149:S149"/>
    <mergeCell ref="T149:W149"/>
    <mergeCell ref="Y149:AB149"/>
    <mergeCell ref="AC149:AF149"/>
    <mergeCell ref="AG149:AI149"/>
    <mergeCell ref="AJ149:AL149"/>
    <mergeCell ref="B150:C150"/>
    <mergeCell ref="D150:H150"/>
    <mergeCell ref="I150:N150"/>
    <mergeCell ref="P150:S150"/>
    <mergeCell ref="T150:W150"/>
    <mergeCell ref="Y150:AB150"/>
    <mergeCell ref="AC150:AF150"/>
    <mergeCell ref="AG150:AI150"/>
    <mergeCell ref="AJ150:AL150"/>
    <mergeCell ref="B151:C151"/>
    <mergeCell ref="D151:H151"/>
    <mergeCell ref="I151:N151"/>
    <mergeCell ref="P151:S151"/>
    <mergeCell ref="T151:W151"/>
    <mergeCell ref="Y151:AB151"/>
    <mergeCell ref="AC151:AF151"/>
    <mergeCell ref="AG151:AI151"/>
    <mergeCell ref="AJ151:AL151"/>
    <mergeCell ref="B152:C152"/>
    <mergeCell ref="D152:G152"/>
    <mergeCell ref="H152:I152"/>
    <mergeCell ref="J152:N152"/>
    <mergeCell ref="O152:S152"/>
    <mergeCell ref="T152:W152"/>
    <mergeCell ref="Y152:AB152"/>
    <mergeCell ref="AC152:AF152"/>
    <mergeCell ref="AG152:AI152"/>
    <mergeCell ref="AJ152:AL152"/>
    <mergeCell ref="C153:D153"/>
    <mergeCell ref="I153:J153"/>
    <mergeCell ref="L153:N153"/>
    <mergeCell ref="P153:S153"/>
    <mergeCell ref="T153:W153"/>
    <mergeCell ref="Y153:AB153"/>
    <mergeCell ref="AC153:AF153"/>
    <mergeCell ref="AG153:AI153"/>
    <mergeCell ref="AJ153:AL153"/>
    <mergeCell ref="B154:C154"/>
    <mergeCell ref="D154:H154"/>
    <mergeCell ref="I154:N154"/>
    <mergeCell ref="P154:S154"/>
    <mergeCell ref="T154:W154"/>
    <mergeCell ref="Y154:AB154"/>
    <mergeCell ref="AC154:AF154"/>
    <mergeCell ref="AG154:AI154"/>
    <mergeCell ref="AJ154:AL154"/>
    <mergeCell ref="B155:C155"/>
    <mergeCell ref="D155:H155"/>
    <mergeCell ref="I155:N155"/>
    <mergeCell ref="P155:S155"/>
    <mergeCell ref="T155:W155"/>
    <mergeCell ref="Y155:AB155"/>
    <mergeCell ref="AC155:AF155"/>
    <mergeCell ref="AG155:AI155"/>
    <mergeCell ref="AJ155:AL155"/>
    <mergeCell ref="B156:C156"/>
    <mergeCell ref="D156:H156"/>
    <mergeCell ref="I156:N156"/>
    <mergeCell ref="P156:S156"/>
    <mergeCell ref="T156:W156"/>
    <mergeCell ref="Y156:AB156"/>
    <mergeCell ref="AC156:AF156"/>
    <mergeCell ref="AG156:AI156"/>
    <mergeCell ref="AJ156:AL156"/>
    <mergeCell ref="B157:C157"/>
    <mergeCell ref="D157:H157"/>
    <mergeCell ref="I157:N157"/>
    <mergeCell ref="P157:S157"/>
    <mergeCell ref="T157:W157"/>
    <mergeCell ref="Y157:AB157"/>
    <mergeCell ref="AC157:AF157"/>
    <mergeCell ref="AG157:AI157"/>
    <mergeCell ref="AJ157:AL157"/>
    <mergeCell ref="B158:C158"/>
    <mergeCell ref="D158:G158"/>
    <mergeCell ref="H158:I158"/>
    <mergeCell ref="J158:N158"/>
    <mergeCell ref="O158:S158"/>
    <mergeCell ref="T158:W158"/>
    <mergeCell ref="Y158:AB158"/>
    <mergeCell ref="AC158:AF158"/>
    <mergeCell ref="AG158:AI158"/>
    <mergeCell ref="AJ158:AL158"/>
    <mergeCell ref="C159:D159"/>
    <mergeCell ref="I159:J159"/>
    <mergeCell ref="L159:N159"/>
    <mergeCell ref="P159:S159"/>
    <mergeCell ref="T159:W159"/>
    <mergeCell ref="Y159:AB159"/>
    <mergeCell ref="AC159:AF159"/>
    <mergeCell ref="AG159:AI159"/>
    <mergeCell ref="AJ159:AL159"/>
    <mergeCell ref="B160:C160"/>
    <mergeCell ref="D160:H160"/>
    <mergeCell ref="I160:N160"/>
    <mergeCell ref="P160:S160"/>
    <mergeCell ref="T160:W160"/>
    <mergeCell ref="Y160:AB160"/>
    <mergeCell ref="AC160:AF160"/>
    <mergeCell ref="AG160:AI160"/>
    <mergeCell ref="AJ160:AL160"/>
    <mergeCell ref="B161:C161"/>
    <mergeCell ref="D161:H161"/>
    <mergeCell ref="I161:N161"/>
    <mergeCell ref="P161:S161"/>
    <mergeCell ref="T161:W161"/>
    <mergeCell ref="Y161:AB161"/>
    <mergeCell ref="AC161:AF161"/>
    <mergeCell ref="AG161:AI161"/>
    <mergeCell ref="AJ161:AL161"/>
    <mergeCell ref="B162:C162"/>
    <mergeCell ref="D162:H162"/>
    <mergeCell ref="I162:N162"/>
    <mergeCell ref="P162:S162"/>
    <mergeCell ref="T162:W162"/>
    <mergeCell ref="Y162:AB162"/>
    <mergeCell ref="AC162:AF162"/>
    <mergeCell ref="AG162:AI162"/>
    <mergeCell ref="AJ162:AL162"/>
    <mergeCell ref="B163:C163"/>
    <mergeCell ref="D163:H163"/>
    <mergeCell ref="I163:N163"/>
    <mergeCell ref="P163:S163"/>
    <mergeCell ref="T163:W163"/>
    <mergeCell ref="Y163:AB163"/>
    <mergeCell ref="AC163:AF163"/>
    <mergeCell ref="AG163:AI163"/>
    <mergeCell ref="AJ163:AL163"/>
    <mergeCell ref="B164:C164"/>
    <mergeCell ref="D164:G164"/>
    <mergeCell ref="H164:I164"/>
    <mergeCell ref="J164:N164"/>
    <mergeCell ref="O164:S164"/>
    <mergeCell ref="T164:W164"/>
    <mergeCell ref="Y164:AB164"/>
    <mergeCell ref="AC164:AF164"/>
    <mergeCell ref="AG164:AI164"/>
    <mergeCell ref="AJ164:AL164"/>
    <mergeCell ref="C165:D165"/>
    <mergeCell ref="I165:J165"/>
    <mergeCell ref="L165:N165"/>
    <mergeCell ref="P165:S165"/>
    <mergeCell ref="T165:W165"/>
    <mergeCell ref="Y165:AB165"/>
    <mergeCell ref="AC165:AF165"/>
    <mergeCell ref="AG165:AI165"/>
    <mergeCell ref="AJ165:AL165"/>
    <mergeCell ref="B166:C166"/>
    <mergeCell ref="D166:H166"/>
    <mergeCell ref="I166:N166"/>
    <mergeCell ref="P166:S166"/>
    <mergeCell ref="T166:W166"/>
    <mergeCell ref="Y166:AB166"/>
    <mergeCell ref="AC166:AF166"/>
    <mergeCell ref="AG166:AI166"/>
    <mergeCell ref="AJ166:AL166"/>
    <mergeCell ref="B167:C167"/>
    <mergeCell ref="D167:H167"/>
    <mergeCell ref="I167:N167"/>
    <mergeCell ref="P167:S167"/>
    <mergeCell ref="T167:W167"/>
    <mergeCell ref="Y167:AB167"/>
    <mergeCell ref="AC167:AF167"/>
    <mergeCell ref="AG167:AI167"/>
    <mergeCell ref="AJ167:AL167"/>
    <mergeCell ref="B168:C168"/>
    <mergeCell ref="D168:H168"/>
    <mergeCell ref="I168:N168"/>
    <mergeCell ref="P168:S168"/>
    <mergeCell ref="T168:W168"/>
    <mergeCell ref="Y168:AB168"/>
    <mergeCell ref="AC168:AF168"/>
    <mergeCell ref="AG168:AI168"/>
    <mergeCell ref="AJ168:AL168"/>
    <mergeCell ref="B169:C169"/>
    <mergeCell ref="D169:H169"/>
    <mergeCell ref="I169:N169"/>
    <mergeCell ref="P169:S169"/>
    <mergeCell ref="T169:W169"/>
    <mergeCell ref="Y169:AB169"/>
    <mergeCell ref="AC169:AF169"/>
    <mergeCell ref="AG169:AI169"/>
    <mergeCell ref="AJ169:AL169"/>
    <mergeCell ref="B170:C170"/>
    <mergeCell ref="D170:G170"/>
    <mergeCell ref="H170:I170"/>
    <mergeCell ref="J170:N170"/>
    <mergeCell ref="O170:S170"/>
    <mergeCell ref="T170:W170"/>
    <mergeCell ref="Y170:AB170"/>
    <mergeCell ref="AC170:AF170"/>
    <mergeCell ref="AG170:AI170"/>
    <mergeCell ref="AJ170:AL170"/>
    <mergeCell ref="C171:D171"/>
    <mergeCell ref="I171:J171"/>
    <mergeCell ref="L171:N171"/>
    <mergeCell ref="P171:S171"/>
    <mergeCell ref="T171:W171"/>
    <mergeCell ref="Y171:AB171"/>
    <mergeCell ref="AC171:AF171"/>
    <mergeCell ref="AG171:AI171"/>
    <mergeCell ref="AJ171:AL171"/>
    <mergeCell ref="B172:C172"/>
    <mergeCell ref="D172:H172"/>
    <mergeCell ref="I172:N172"/>
    <mergeCell ref="P172:S172"/>
    <mergeCell ref="T172:W172"/>
    <mergeCell ref="Y172:AB172"/>
    <mergeCell ref="AC172:AF172"/>
    <mergeCell ref="AG172:AI172"/>
    <mergeCell ref="AJ172:AL172"/>
    <mergeCell ref="B173:C173"/>
    <mergeCell ref="D173:H173"/>
    <mergeCell ref="I173:N173"/>
    <mergeCell ref="P173:S173"/>
    <mergeCell ref="T173:W173"/>
    <mergeCell ref="Y173:AB173"/>
    <mergeCell ref="AC173:AF173"/>
    <mergeCell ref="AG173:AI173"/>
    <mergeCell ref="AJ173:AL173"/>
    <mergeCell ref="B174:C174"/>
    <mergeCell ref="D174:H174"/>
    <mergeCell ref="I174:N174"/>
    <mergeCell ref="P174:S174"/>
    <mergeCell ref="T174:W174"/>
    <mergeCell ref="Y174:AB174"/>
    <mergeCell ref="AC174:AF174"/>
    <mergeCell ref="AG174:AI174"/>
    <mergeCell ref="AJ174:AL174"/>
    <mergeCell ref="B175:C175"/>
    <mergeCell ref="D175:H175"/>
    <mergeCell ref="I175:N175"/>
    <mergeCell ref="P175:S175"/>
    <mergeCell ref="T175:W175"/>
    <mergeCell ref="Y175:AB175"/>
    <mergeCell ref="AC175:AF175"/>
    <mergeCell ref="AG175:AI175"/>
    <mergeCell ref="AJ175:AL175"/>
    <mergeCell ref="B176:C176"/>
    <mergeCell ref="D176:G176"/>
    <mergeCell ref="H176:I176"/>
    <mergeCell ref="J176:N176"/>
    <mergeCell ref="O176:S176"/>
    <mergeCell ref="T176:W176"/>
    <mergeCell ref="Y176:AB176"/>
    <mergeCell ref="AC176:AF176"/>
    <mergeCell ref="AG176:AI176"/>
    <mergeCell ref="AJ176:AL176"/>
    <mergeCell ref="C177:D177"/>
    <mergeCell ref="I177:J177"/>
    <mergeCell ref="L177:N177"/>
    <mergeCell ref="P177:S177"/>
    <mergeCell ref="T177:W177"/>
    <mergeCell ref="Y177:AB177"/>
    <mergeCell ref="AC177:AF177"/>
    <mergeCell ref="AG177:AI177"/>
    <mergeCell ref="AJ177:AL177"/>
    <mergeCell ref="B178:C178"/>
    <mergeCell ref="D178:H178"/>
    <mergeCell ref="I178:N178"/>
    <mergeCell ref="P178:S178"/>
    <mergeCell ref="T178:W178"/>
    <mergeCell ref="Y178:AB178"/>
    <mergeCell ref="AC178:AF178"/>
    <mergeCell ref="AG178:AI178"/>
    <mergeCell ref="AJ178:AL178"/>
    <mergeCell ref="B179:C179"/>
    <mergeCell ref="D179:H179"/>
    <mergeCell ref="I179:N179"/>
    <mergeCell ref="P179:S179"/>
    <mergeCell ref="T179:W179"/>
    <mergeCell ref="Y179:AB179"/>
    <mergeCell ref="AC179:AF179"/>
    <mergeCell ref="AG179:AI179"/>
    <mergeCell ref="AJ179:AL179"/>
    <mergeCell ref="B180:C180"/>
    <mergeCell ref="D180:H180"/>
    <mergeCell ref="I180:N180"/>
    <mergeCell ref="P180:S180"/>
    <mergeCell ref="T180:W180"/>
    <mergeCell ref="Y180:AB180"/>
    <mergeCell ref="AC180:AF180"/>
    <mergeCell ref="AG180:AI180"/>
    <mergeCell ref="AJ180:AL180"/>
    <mergeCell ref="B181:C181"/>
    <mergeCell ref="D181:H181"/>
    <mergeCell ref="I181:N181"/>
    <mergeCell ref="P181:S181"/>
    <mergeCell ref="T181:W181"/>
    <mergeCell ref="Y181:AB181"/>
    <mergeCell ref="AC181:AF181"/>
    <mergeCell ref="AG181:AI181"/>
    <mergeCell ref="AJ181:AL181"/>
    <mergeCell ref="B182:C182"/>
    <mergeCell ref="D182:G182"/>
    <mergeCell ref="H182:I182"/>
    <mergeCell ref="J182:N182"/>
    <mergeCell ref="O182:S182"/>
    <mergeCell ref="T182:W182"/>
    <mergeCell ref="Y182:AB182"/>
    <mergeCell ref="AC182:AF182"/>
    <mergeCell ref="AG182:AI182"/>
    <mergeCell ref="AJ182:AL182"/>
    <mergeCell ref="C183:D183"/>
    <mergeCell ref="I183:J183"/>
    <mergeCell ref="L183:N183"/>
    <mergeCell ref="P183:S183"/>
    <mergeCell ref="T183:W183"/>
    <mergeCell ref="Y183:AB183"/>
    <mergeCell ref="AC183:AF183"/>
    <mergeCell ref="AG183:AI183"/>
    <mergeCell ref="AJ183:AL183"/>
    <mergeCell ref="B184:C184"/>
    <mergeCell ref="D184:H184"/>
    <mergeCell ref="I184:N184"/>
    <mergeCell ref="P184:S184"/>
    <mergeCell ref="T184:W184"/>
    <mergeCell ref="Y184:AB184"/>
    <mergeCell ref="AC184:AF184"/>
    <mergeCell ref="AG184:AI184"/>
    <mergeCell ref="AJ184:AL184"/>
    <mergeCell ref="B185:C185"/>
    <mergeCell ref="D185:H185"/>
    <mergeCell ref="I185:N185"/>
    <mergeCell ref="P185:S185"/>
    <mergeCell ref="T185:W185"/>
    <mergeCell ref="Y185:AB185"/>
    <mergeCell ref="AC185:AF185"/>
    <mergeCell ref="AG185:AI185"/>
    <mergeCell ref="AJ185:AL185"/>
    <mergeCell ref="B186:C186"/>
    <mergeCell ref="D186:H186"/>
    <mergeCell ref="I186:N186"/>
    <mergeCell ref="P186:S186"/>
    <mergeCell ref="T186:W186"/>
    <mergeCell ref="Y186:AB186"/>
    <mergeCell ref="AC186:AF186"/>
    <mergeCell ref="AG186:AI186"/>
    <mergeCell ref="AJ186:AL186"/>
    <mergeCell ref="B187:C187"/>
    <mergeCell ref="D187:H187"/>
    <mergeCell ref="I187:N187"/>
    <mergeCell ref="P187:S187"/>
    <mergeCell ref="T187:W187"/>
    <mergeCell ref="Y187:AB187"/>
    <mergeCell ref="AC187:AF187"/>
    <mergeCell ref="AG187:AI187"/>
    <mergeCell ref="AJ187:AL187"/>
    <mergeCell ref="AN187:AR187"/>
    <mergeCell ref="B188:C188"/>
    <mergeCell ref="D188:G188"/>
    <mergeCell ref="H188:I188"/>
    <mergeCell ref="J188:N188"/>
    <mergeCell ref="O188:S188"/>
    <mergeCell ref="T188:W188"/>
    <mergeCell ref="Y188:AB188"/>
    <mergeCell ref="AC188:AF188"/>
    <mergeCell ref="AG188:AI188"/>
    <mergeCell ref="AJ188:AL188"/>
    <mergeCell ref="AN188:AR188"/>
    <mergeCell ref="C189:D189"/>
    <mergeCell ref="I189:J189"/>
    <mergeCell ref="L189:N189"/>
    <mergeCell ref="P189:S189"/>
    <mergeCell ref="T189:W189"/>
    <mergeCell ref="Y189:AB189"/>
    <mergeCell ref="AC189:AF189"/>
    <mergeCell ref="AG189:AI189"/>
    <mergeCell ref="AJ189:AL189"/>
    <mergeCell ref="B190:O190"/>
    <mergeCell ref="P190:S190"/>
    <mergeCell ref="T190:W190"/>
    <mergeCell ref="Y190:AB190"/>
    <mergeCell ref="AC190:AF190"/>
    <mergeCell ref="AG190:AI190"/>
    <mergeCell ref="AJ190:AL190"/>
    <mergeCell ref="B191:O191"/>
    <mergeCell ref="P191:S191"/>
    <mergeCell ref="T191:W191"/>
    <mergeCell ref="Y191:AB191"/>
    <mergeCell ref="AC191:AF191"/>
    <mergeCell ref="AG191:AI191"/>
    <mergeCell ref="AJ191:AL191"/>
    <mergeCell ref="B192:M192"/>
    <mergeCell ref="N192:Y192"/>
    <mergeCell ref="Z192:AL194"/>
    <mergeCell ref="B193:E193"/>
    <mergeCell ref="F193:M193"/>
    <mergeCell ref="N193:R193"/>
    <mergeCell ref="S193:Y193"/>
    <mergeCell ref="B194:E194"/>
    <mergeCell ref="F194:M194"/>
    <mergeCell ref="N194:R194"/>
    <mergeCell ref="S194:Y194"/>
    <mergeCell ref="B195:N195"/>
    <mergeCell ref="P195:W195"/>
    <mergeCell ref="Y195:AF195"/>
    <mergeCell ref="AG195:AL195"/>
    <mergeCell ref="B196:C196"/>
    <mergeCell ref="D196:H196"/>
    <mergeCell ref="I196:N196"/>
    <mergeCell ref="P196:S196"/>
    <mergeCell ref="T196:W196"/>
    <mergeCell ref="Y196:AB196"/>
    <mergeCell ref="AC196:AF196"/>
    <mergeCell ref="AG196:AI196"/>
    <mergeCell ref="AJ196:AL196"/>
    <mergeCell ref="B197:C197"/>
    <mergeCell ref="D197:H197"/>
    <mergeCell ref="I197:N197"/>
    <mergeCell ref="P197:S197"/>
    <mergeCell ref="T197:W197"/>
    <mergeCell ref="Y197:AB197"/>
    <mergeCell ref="AC197:AF197"/>
    <mergeCell ref="AG197:AI197"/>
    <mergeCell ref="AJ197:AL197"/>
    <mergeCell ref="B198:C198"/>
    <mergeCell ref="D198:H198"/>
    <mergeCell ref="I198:N198"/>
    <mergeCell ref="P198:S198"/>
    <mergeCell ref="T198:W198"/>
    <mergeCell ref="Y198:AB198"/>
    <mergeCell ref="AC198:AF198"/>
    <mergeCell ref="AG198:AI198"/>
    <mergeCell ref="AJ198:AL198"/>
    <mergeCell ref="B199:C199"/>
    <mergeCell ref="D199:H199"/>
    <mergeCell ref="I199:N199"/>
    <mergeCell ref="P199:S199"/>
    <mergeCell ref="T199:W199"/>
    <mergeCell ref="Y199:AB199"/>
    <mergeCell ref="AC199:AF199"/>
    <mergeCell ref="AG199:AI199"/>
    <mergeCell ref="AJ199:AL199"/>
    <mergeCell ref="B200:C200"/>
    <mergeCell ref="D200:G200"/>
    <mergeCell ref="H200:I200"/>
    <mergeCell ref="J200:N200"/>
    <mergeCell ref="O200:S200"/>
    <mergeCell ref="T200:W200"/>
    <mergeCell ref="Y200:AB200"/>
    <mergeCell ref="AC200:AF200"/>
    <mergeCell ref="AG200:AI200"/>
    <mergeCell ref="AJ200:AL200"/>
    <mergeCell ref="C201:D201"/>
    <mergeCell ref="I201:J201"/>
    <mergeCell ref="L201:N201"/>
    <mergeCell ref="P201:S201"/>
    <mergeCell ref="T201:W201"/>
    <mergeCell ref="Y201:AB201"/>
    <mergeCell ref="AC201:AF201"/>
    <mergeCell ref="AG201:AI201"/>
    <mergeCell ref="AJ201:AL201"/>
    <mergeCell ref="B202:C202"/>
    <mergeCell ref="D202:H202"/>
    <mergeCell ref="I202:N202"/>
    <mergeCell ref="P202:S202"/>
    <mergeCell ref="T202:W202"/>
    <mergeCell ref="Y202:AB202"/>
    <mergeCell ref="AC202:AF202"/>
    <mergeCell ref="AG202:AI202"/>
    <mergeCell ref="AJ202:AL202"/>
    <mergeCell ref="B203:C203"/>
    <mergeCell ref="D203:H203"/>
    <mergeCell ref="I203:N203"/>
    <mergeCell ref="P203:S203"/>
    <mergeCell ref="T203:W203"/>
    <mergeCell ref="Y203:AB203"/>
    <mergeCell ref="AC203:AF203"/>
    <mergeCell ref="AG203:AI203"/>
    <mergeCell ref="AJ203:AL203"/>
    <mergeCell ref="B204:C204"/>
    <mergeCell ref="D204:H204"/>
    <mergeCell ref="I204:N204"/>
    <mergeCell ref="P204:S204"/>
    <mergeCell ref="T204:W204"/>
    <mergeCell ref="Y204:AB204"/>
    <mergeCell ref="AC204:AF204"/>
    <mergeCell ref="AG204:AI204"/>
    <mergeCell ref="AJ204:AL204"/>
    <mergeCell ref="B205:C205"/>
    <mergeCell ref="D205:H205"/>
    <mergeCell ref="I205:N205"/>
    <mergeCell ref="P205:S205"/>
    <mergeCell ref="T205:W205"/>
    <mergeCell ref="Y205:AB205"/>
    <mergeCell ref="AC205:AF205"/>
    <mergeCell ref="AG205:AI205"/>
    <mergeCell ref="AJ205:AL205"/>
    <mergeCell ref="B206:C206"/>
    <mergeCell ref="D206:G206"/>
    <mergeCell ref="H206:I206"/>
    <mergeCell ref="J206:N206"/>
    <mergeCell ref="O206:S206"/>
    <mergeCell ref="T206:W206"/>
    <mergeCell ref="Y206:AB206"/>
    <mergeCell ref="AC206:AF206"/>
    <mergeCell ref="AG206:AI206"/>
    <mergeCell ref="AJ206:AL206"/>
    <mergeCell ref="C207:D207"/>
    <mergeCell ref="I207:J207"/>
    <mergeCell ref="L207:N207"/>
    <mergeCell ref="P207:S207"/>
    <mergeCell ref="T207:W207"/>
    <mergeCell ref="Y207:AB207"/>
    <mergeCell ref="AC207:AF207"/>
    <mergeCell ref="AG207:AI207"/>
    <mergeCell ref="AJ207:AL207"/>
    <mergeCell ref="B208:C208"/>
    <mergeCell ref="D208:H208"/>
    <mergeCell ref="I208:N208"/>
    <mergeCell ref="P208:S208"/>
    <mergeCell ref="T208:W208"/>
    <mergeCell ref="Y208:AB208"/>
    <mergeCell ref="AC208:AF208"/>
    <mergeCell ref="AG208:AI208"/>
    <mergeCell ref="AJ208:AL208"/>
    <mergeCell ref="B209:C209"/>
    <mergeCell ref="D209:H209"/>
    <mergeCell ref="I209:N209"/>
    <mergeCell ref="P209:S209"/>
    <mergeCell ref="T209:W209"/>
    <mergeCell ref="Y209:AB209"/>
    <mergeCell ref="AC209:AF209"/>
    <mergeCell ref="AG209:AI209"/>
    <mergeCell ref="AJ209:AL209"/>
    <mergeCell ref="B210:C210"/>
    <mergeCell ref="D210:H210"/>
    <mergeCell ref="I210:N210"/>
    <mergeCell ref="P210:S210"/>
    <mergeCell ref="T210:W210"/>
    <mergeCell ref="Y210:AB210"/>
    <mergeCell ref="AC210:AF210"/>
    <mergeCell ref="AG210:AI210"/>
    <mergeCell ref="AJ210:AL210"/>
    <mergeCell ref="B211:C211"/>
    <mergeCell ref="D211:H211"/>
    <mergeCell ref="I211:N211"/>
    <mergeCell ref="P211:S211"/>
    <mergeCell ref="T211:W211"/>
    <mergeCell ref="Y211:AB211"/>
    <mergeCell ref="AC211:AF211"/>
    <mergeCell ref="AG211:AI211"/>
    <mergeCell ref="AJ211:AL211"/>
    <mergeCell ref="B212:C212"/>
    <mergeCell ref="D212:G212"/>
    <mergeCell ref="H212:I212"/>
    <mergeCell ref="J212:N212"/>
    <mergeCell ref="O212:S212"/>
    <mergeCell ref="T212:W212"/>
    <mergeCell ref="Y212:AB212"/>
    <mergeCell ref="AC212:AF212"/>
    <mergeCell ref="AG212:AI212"/>
    <mergeCell ref="AJ212:AL212"/>
    <mergeCell ref="C213:D213"/>
    <mergeCell ref="I213:J213"/>
    <mergeCell ref="L213:N213"/>
    <mergeCell ref="P213:S213"/>
    <mergeCell ref="T213:W213"/>
    <mergeCell ref="Y213:AB213"/>
    <mergeCell ref="AC213:AF213"/>
    <mergeCell ref="AG213:AI213"/>
    <mergeCell ref="AJ213:AL213"/>
    <mergeCell ref="B214:C214"/>
    <mergeCell ref="D214:H214"/>
    <mergeCell ref="I214:N214"/>
    <mergeCell ref="P214:S214"/>
    <mergeCell ref="T214:W214"/>
    <mergeCell ref="Y214:AB214"/>
    <mergeCell ref="AC214:AF214"/>
    <mergeCell ref="AG214:AI214"/>
    <mergeCell ref="AJ214:AL214"/>
    <mergeCell ref="B215:C215"/>
    <mergeCell ref="D215:H215"/>
    <mergeCell ref="I215:N215"/>
    <mergeCell ref="P215:S215"/>
    <mergeCell ref="T215:W215"/>
    <mergeCell ref="Y215:AB215"/>
    <mergeCell ref="AC215:AF215"/>
    <mergeCell ref="AG215:AI215"/>
    <mergeCell ref="AJ215:AL215"/>
    <mergeCell ref="B216:C216"/>
    <mergeCell ref="D216:H216"/>
    <mergeCell ref="I216:N216"/>
    <mergeCell ref="P216:S216"/>
    <mergeCell ref="T216:W216"/>
    <mergeCell ref="Y216:AB216"/>
    <mergeCell ref="AC216:AF216"/>
    <mergeCell ref="AG216:AI216"/>
    <mergeCell ref="AJ216:AL216"/>
    <mergeCell ref="B217:C217"/>
    <mergeCell ref="D217:H217"/>
    <mergeCell ref="I217:N217"/>
    <mergeCell ref="P217:S217"/>
    <mergeCell ref="T217:W217"/>
    <mergeCell ref="Y217:AB217"/>
    <mergeCell ref="AC217:AF217"/>
    <mergeCell ref="AG217:AI217"/>
    <mergeCell ref="AJ217:AL217"/>
    <mergeCell ref="B218:C218"/>
    <mergeCell ref="D218:G218"/>
    <mergeCell ref="H218:I218"/>
    <mergeCell ref="J218:N218"/>
    <mergeCell ref="O218:S218"/>
    <mergeCell ref="T218:W218"/>
    <mergeCell ref="Y218:AB218"/>
    <mergeCell ref="AC218:AF218"/>
    <mergeCell ref="AG218:AI218"/>
    <mergeCell ref="AJ218:AL218"/>
    <mergeCell ref="C219:D219"/>
    <mergeCell ref="I219:J219"/>
    <mergeCell ref="L219:N219"/>
    <mergeCell ref="P219:S219"/>
    <mergeCell ref="T219:W219"/>
    <mergeCell ref="Y219:AB219"/>
    <mergeCell ref="AC219:AF219"/>
    <mergeCell ref="AG219:AI219"/>
    <mergeCell ref="AJ219:AL219"/>
    <mergeCell ref="B220:C220"/>
    <mergeCell ref="D220:H220"/>
    <mergeCell ref="I220:N220"/>
    <mergeCell ref="P220:S220"/>
    <mergeCell ref="T220:W220"/>
    <mergeCell ref="Y220:AB220"/>
    <mergeCell ref="AC220:AF220"/>
    <mergeCell ref="AG220:AI220"/>
    <mergeCell ref="AJ220:AL220"/>
    <mergeCell ref="B221:C221"/>
    <mergeCell ref="D221:H221"/>
    <mergeCell ref="I221:N221"/>
    <mergeCell ref="P221:S221"/>
    <mergeCell ref="T221:W221"/>
    <mergeCell ref="Y221:AB221"/>
    <mergeCell ref="AC221:AF221"/>
    <mergeCell ref="AG221:AI221"/>
    <mergeCell ref="AJ221:AL221"/>
    <mergeCell ref="B222:C222"/>
    <mergeCell ref="D222:H222"/>
    <mergeCell ref="I222:N222"/>
    <mergeCell ref="P222:S222"/>
    <mergeCell ref="T222:W222"/>
    <mergeCell ref="Y222:AB222"/>
    <mergeCell ref="AC222:AF222"/>
    <mergeCell ref="AG222:AI222"/>
    <mergeCell ref="AJ222:AL222"/>
    <mergeCell ref="B223:C223"/>
    <mergeCell ref="D223:H223"/>
    <mergeCell ref="I223:N223"/>
    <mergeCell ref="P223:S223"/>
    <mergeCell ref="T223:W223"/>
    <mergeCell ref="Y223:AB223"/>
    <mergeCell ref="AC223:AF223"/>
    <mergeCell ref="AG223:AI223"/>
    <mergeCell ref="AJ223:AL223"/>
    <mergeCell ref="B224:C224"/>
    <mergeCell ref="D224:G224"/>
    <mergeCell ref="H224:I224"/>
    <mergeCell ref="J224:N224"/>
    <mergeCell ref="O224:S224"/>
    <mergeCell ref="T224:W224"/>
    <mergeCell ref="Y224:AB224"/>
    <mergeCell ref="AC224:AF224"/>
    <mergeCell ref="AG224:AI224"/>
    <mergeCell ref="AJ224:AL224"/>
    <mergeCell ref="C225:D225"/>
    <mergeCell ref="I225:J225"/>
    <mergeCell ref="L225:N225"/>
    <mergeCell ref="P225:S225"/>
    <mergeCell ref="T225:W225"/>
    <mergeCell ref="Y225:AB225"/>
    <mergeCell ref="AC225:AF225"/>
    <mergeCell ref="AG225:AI225"/>
    <mergeCell ref="AJ225:AL225"/>
    <mergeCell ref="B226:C226"/>
    <mergeCell ref="D226:H226"/>
    <mergeCell ref="I226:N226"/>
    <mergeCell ref="P226:S226"/>
    <mergeCell ref="T226:W226"/>
    <mergeCell ref="Y226:AB226"/>
    <mergeCell ref="AC226:AF226"/>
    <mergeCell ref="AG226:AI226"/>
    <mergeCell ref="AJ226:AL226"/>
    <mergeCell ref="B227:C227"/>
    <mergeCell ref="D227:H227"/>
    <mergeCell ref="I227:N227"/>
    <mergeCell ref="P227:S227"/>
    <mergeCell ref="T227:W227"/>
    <mergeCell ref="Y227:AB227"/>
    <mergeCell ref="AC227:AF227"/>
    <mergeCell ref="AG227:AI227"/>
    <mergeCell ref="AJ227:AL227"/>
    <mergeCell ref="B228:C228"/>
    <mergeCell ref="D228:H228"/>
    <mergeCell ref="I228:N228"/>
    <mergeCell ref="P228:S228"/>
    <mergeCell ref="T228:W228"/>
    <mergeCell ref="Y228:AB228"/>
    <mergeCell ref="AC228:AF228"/>
    <mergeCell ref="AG228:AI228"/>
    <mergeCell ref="AJ228:AL228"/>
    <mergeCell ref="B229:C229"/>
    <mergeCell ref="D229:H229"/>
    <mergeCell ref="I229:N229"/>
    <mergeCell ref="P229:S229"/>
    <mergeCell ref="T229:W229"/>
    <mergeCell ref="Y229:AB229"/>
    <mergeCell ref="AC229:AF229"/>
    <mergeCell ref="AG229:AI229"/>
    <mergeCell ref="AJ229:AL229"/>
    <mergeCell ref="B230:C230"/>
    <mergeCell ref="D230:G230"/>
    <mergeCell ref="H230:I230"/>
    <mergeCell ref="J230:N230"/>
    <mergeCell ref="O230:S230"/>
    <mergeCell ref="T230:W230"/>
    <mergeCell ref="Y230:AB230"/>
    <mergeCell ref="AC230:AF230"/>
    <mergeCell ref="AG230:AI230"/>
    <mergeCell ref="AJ230:AL230"/>
    <mergeCell ref="C231:D231"/>
    <mergeCell ref="I231:J231"/>
    <mergeCell ref="L231:N231"/>
    <mergeCell ref="P231:S231"/>
    <mergeCell ref="T231:W231"/>
    <mergeCell ref="Y231:AB231"/>
    <mergeCell ref="AC231:AF231"/>
    <mergeCell ref="AG231:AI231"/>
    <mergeCell ref="AJ231:AL231"/>
    <mergeCell ref="B232:C232"/>
    <mergeCell ref="D232:H232"/>
    <mergeCell ref="I232:N232"/>
    <mergeCell ref="P232:S232"/>
    <mergeCell ref="T232:W232"/>
    <mergeCell ref="Y232:AB232"/>
    <mergeCell ref="AC232:AF232"/>
    <mergeCell ref="AG232:AI232"/>
    <mergeCell ref="AJ232:AL232"/>
    <mergeCell ref="B233:C233"/>
    <mergeCell ref="D233:H233"/>
    <mergeCell ref="I233:N233"/>
    <mergeCell ref="P233:S233"/>
    <mergeCell ref="T233:W233"/>
    <mergeCell ref="Y233:AB233"/>
    <mergeCell ref="AC233:AF233"/>
    <mergeCell ref="AG233:AI233"/>
    <mergeCell ref="AJ233:AL233"/>
    <mergeCell ref="B234:C234"/>
    <mergeCell ref="D234:H234"/>
    <mergeCell ref="I234:N234"/>
    <mergeCell ref="P234:S234"/>
    <mergeCell ref="T234:W234"/>
    <mergeCell ref="Y234:AB234"/>
    <mergeCell ref="AC234:AF234"/>
    <mergeCell ref="AG234:AI234"/>
    <mergeCell ref="AJ234:AL234"/>
    <mergeCell ref="B235:C235"/>
    <mergeCell ref="D235:H235"/>
    <mergeCell ref="I235:N235"/>
    <mergeCell ref="P235:S235"/>
    <mergeCell ref="T235:W235"/>
    <mergeCell ref="Y235:AB235"/>
    <mergeCell ref="AC235:AF235"/>
    <mergeCell ref="AG235:AI235"/>
    <mergeCell ref="AJ235:AL235"/>
    <mergeCell ref="B236:C236"/>
    <mergeCell ref="D236:G236"/>
    <mergeCell ref="H236:I236"/>
    <mergeCell ref="J236:N236"/>
    <mergeCell ref="O236:S236"/>
    <mergeCell ref="T236:W236"/>
    <mergeCell ref="Y236:AB236"/>
    <mergeCell ref="AC236:AF236"/>
    <mergeCell ref="AG236:AI236"/>
    <mergeCell ref="AJ236:AL236"/>
    <mergeCell ref="C237:D237"/>
    <mergeCell ref="I237:J237"/>
    <mergeCell ref="L237:N237"/>
    <mergeCell ref="P237:S237"/>
    <mergeCell ref="T237:W237"/>
    <mergeCell ref="Y237:AB237"/>
    <mergeCell ref="AC237:AF237"/>
    <mergeCell ref="AG237:AI237"/>
    <mergeCell ref="AJ237:AL237"/>
    <mergeCell ref="B238:C238"/>
    <mergeCell ref="D238:H238"/>
    <mergeCell ref="I238:N238"/>
    <mergeCell ref="P238:S238"/>
    <mergeCell ref="T238:W238"/>
    <mergeCell ref="Y238:AB238"/>
    <mergeCell ref="AC238:AF238"/>
    <mergeCell ref="AG238:AI238"/>
    <mergeCell ref="AJ238:AL238"/>
    <mergeCell ref="B239:C239"/>
    <mergeCell ref="D239:H239"/>
    <mergeCell ref="I239:N239"/>
    <mergeCell ref="P239:S239"/>
    <mergeCell ref="T239:W239"/>
    <mergeCell ref="Y239:AB239"/>
    <mergeCell ref="AC239:AF239"/>
    <mergeCell ref="AG239:AI239"/>
    <mergeCell ref="AJ239:AL239"/>
    <mergeCell ref="B240:C240"/>
    <mergeCell ref="D240:H240"/>
    <mergeCell ref="I240:N240"/>
    <mergeCell ref="P240:S240"/>
    <mergeCell ref="T240:W240"/>
    <mergeCell ref="Y240:AB240"/>
    <mergeCell ref="AC240:AF240"/>
    <mergeCell ref="AG240:AI240"/>
    <mergeCell ref="AJ240:AL240"/>
    <mergeCell ref="BG240:BH240"/>
    <mergeCell ref="B241:C241"/>
    <mergeCell ref="D241:H241"/>
    <mergeCell ref="I241:N241"/>
    <mergeCell ref="P241:S241"/>
    <mergeCell ref="T241:W241"/>
    <mergeCell ref="Y241:AB241"/>
    <mergeCell ref="AC241:AF241"/>
    <mergeCell ref="AG241:AI241"/>
    <mergeCell ref="AJ241:AL241"/>
    <mergeCell ref="B242:C242"/>
    <mergeCell ref="D242:G242"/>
    <mergeCell ref="H242:I242"/>
    <mergeCell ref="J242:N242"/>
    <mergeCell ref="O242:S242"/>
    <mergeCell ref="T242:W242"/>
    <mergeCell ref="Y242:AB242"/>
    <mergeCell ref="AC242:AF242"/>
    <mergeCell ref="AG242:AI242"/>
    <mergeCell ref="AJ242:AL242"/>
    <mergeCell ref="C243:D243"/>
    <mergeCell ref="I243:J243"/>
    <mergeCell ref="L243:N243"/>
    <mergeCell ref="P243:S243"/>
    <mergeCell ref="T243:W243"/>
    <mergeCell ref="Y243:AB243"/>
    <mergeCell ref="AC243:AF243"/>
    <mergeCell ref="AG243:AI243"/>
    <mergeCell ref="AJ243:AL243"/>
    <mergeCell ref="AN247:AR247"/>
    <mergeCell ref="B248:C248"/>
    <mergeCell ref="D248:G248"/>
    <mergeCell ref="H248:I248"/>
    <mergeCell ref="J248:N248"/>
    <mergeCell ref="O248:S248"/>
    <mergeCell ref="T248:W248"/>
    <mergeCell ref="Y248:AB248"/>
    <mergeCell ref="B244:C244"/>
    <mergeCell ref="D244:H244"/>
    <mergeCell ref="I244:N244"/>
    <mergeCell ref="P244:S244"/>
    <mergeCell ref="T244:W244"/>
    <mergeCell ref="Y244:AB244"/>
    <mergeCell ref="AC244:AF244"/>
    <mergeCell ref="AG244:AI244"/>
    <mergeCell ref="AJ244:AL244"/>
    <mergeCell ref="AC246:AF246"/>
    <mergeCell ref="B245:C245"/>
    <mergeCell ref="D245:H245"/>
    <mergeCell ref="I245:N245"/>
    <mergeCell ref="P245:S245"/>
    <mergeCell ref="T245:W245"/>
    <mergeCell ref="Y245:AB245"/>
    <mergeCell ref="AG247:AI247"/>
    <mergeCell ref="AC245:AF245"/>
    <mergeCell ref="AG245:AI245"/>
    <mergeCell ref="AJ245:AL245"/>
    <mergeCell ref="B246:C246"/>
    <mergeCell ref="D246:H246"/>
    <mergeCell ref="I246:N246"/>
    <mergeCell ref="P246:S246"/>
    <mergeCell ref="AG250:AI250"/>
    <mergeCell ref="B251:O251"/>
    <mergeCell ref="P251:S251"/>
    <mergeCell ref="T251:W251"/>
    <mergeCell ref="Y251:AB251"/>
    <mergeCell ref="AC248:AF248"/>
    <mergeCell ref="AG246:AI246"/>
    <mergeCell ref="AJ246:AL246"/>
    <mergeCell ref="B247:C247"/>
    <mergeCell ref="D247:H247"/>
    <mergeCell ref="I247:N247"/>
    <mergeCell ref="P247:S247"/>
    <mergeCell ref="T247:W247"/>
    <mergeCell ref="Y247:AB247"/>
    <mergeCell ref="AC247:AF247"/>
    <mergeCell ref="AC249:AF249"/>
    <mergeCell ref="AJ247:AL247"/>
    <mergeCell ref="T246:W246"/>
    <mergeCell ref="Y246:AB246"/>
    <mergeCell ref="F255:M255"/>
    <mergeCell ref="N255:R255"/>
    <mergeCell ref="S255:Y255"/>
    <mergeCell ref="AJ251:AL251"/>
    <mergeCell ref="B252:AL252"/>
    <mergeCell ref="B253:M253"/>
    <mergeCell ref="N253:Y253"/>
    <mergeCell ref="Z253:AL255"/>
    <mergeCell ref="B254:E254"/>
    <mergeCell ref="F254:M254"/>
    <mergeCell ref="N254:R254"/>
    <mergeCell ref="S254:Y254"/>
    <mergeCell ref="B255:E255"/>
    <mergeCell ref="AJ250:AL250"/>
    <mergeCell ref="AG248:AI248"/>
    <mergeCell ref="AJ248:AL248"/>
    <mergeCell ref="AN248:AR248"/>
    <mergeCell ref="C249:D249"/>
    <mergeCell ref="I249:J249"/>
    <mergeCell ref="L249:N249"/>
    <mergeCell ref="P249:S249"/>
    <mergeCell ref="T249:W249"/>
    <mergeCell ref="Y249:AB249"/>
    <mergeCell ref="AC251:AF251"/>
    <mergeCell ref="AG251:AI251"/>
    <mergeCell ref="AG249:AI249"/>
    <mergeCell ref="AJ249:AL249"/>
    <mergeCell ref="B250:O250"/>
    <mergeCell ref="P250:S250"/>
    <mergeCell ref="T250:W250"/>
    <mergeCell ref="Y250:AB250"/>
    <mergeCell ref="AC250:AF250"/>
  </mergeCells>
  <dataValidations count="3">
    <dataValidation type="list" allowBlank="1" showInputMessage="1" showErrorMessage="1" sqref="AZ51:AZ55 AZ57:AZ61 AZ63:AZ67 AZ76:AZ80 AZ82:AZ86 AZ88:AZ92 AZ94:AZ98 AZ100:AZ104 AZ106:AZ110 AZ112:AZ116 AZ118:AZ122 AZ124:AZ128 AZ136:AZ140 AZ142:AZ146 AZ148:AZ152 AZ154:AZ158 AZ160:AZ164 AZ166:AZ170 AZ172:AZ176 AZ178:AZ182 AZ184:AZ188 AZ196:AZ200 AZ202:AZ206 AZ208:AZ212 AZ214:AZ218 AZ220:AZ224 AZ226:AZ230 AZ232:AZ236 AZ238:AZ242 AZ244:AZ248" xr:uid="{00000000-0002-0000-0100-000000000000}">
      <formula1>$A$1:$A$2</formula1>
    </dataValidation>
    <dataValidation type="list" allowBlank="1" showErrorMessage="1" sqref="Y239:AB241 Y52:AB54 Y58:AB60 Y64:AB66 Y77:AB79 Y83:AB85 Y89:AB91 Y95:AB97 Y101:AB103 Y107:AB109 Y113:AB115 Y119:AB121 Y125:AB127 Y137:AB139 Y143:AB145 Y149:AB151 Y155:AB157 Y161:AB163 Y167:AB169 Y173:AB175 Y179:AB181 Y185:AB187 Y197:AB199 Y203:AB205 Y209:AB211 Y215:AB217 Y221:AB223 Y227:AB229 Y233:AB235 Y245:AB247" xr:uid="{00000000-0002-0000-0100-000001000000}">
      <formula1>InStateMeals</formula1>
    </dataValidation>
    <dataValidation type="list" allowBlank="1" showErrorMessage="1" sqref="AC52:AF54 AC58:AF60 AC64:AF66 AC77:AF79 AC83:AF85 AC89:AF91 AC95:AF97 AC101:AF103 AC107:AF109 AC113:AF115 AC119:AF121 AC125:AF127 AC137:AF139 AC143:AF145 AC149:AF151 AC155:AF157 AC161:AF163 AC167:AF169 AC173:AF175 AC179:AF181 AC185:AF187 AC197:AF199 AC203:AF205 AC209:AF211 AC215:AF217 AC221:AF223 AC227:AF229 AC233:AF235 AC239:AF241 AC245:AF247" xr:uid="{00000000-0002-0000-0100-000002000000}">
      <formula1>OutofStateMeals</formula1>
    </dataValidation>
  </dataValidations>
  <pageMargins left="0" right="0" top="0" bottom="0" header="0.5" footer="0.17"/>
  <pageSetup scale="93" fitToHeight="4" orientation="portrait" horizontalDpi="1200" verticalDpi="1200" r:id="rId1"/>
  <headerFooter alignWithMargins="0">
    <oddFooter>&amp;RPage &amp;P of &amp;N</oddFooter>
  </headerFooter>
  <rowBreaks count="3" manualBreakCount="3">
    <brk id="74" min="1" max="37" man="1"/>
    <brk id="134" min="1" max="37" man="1"/>
    <brk id="194" min="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Label 1">
              <controlPr defaultSize="0" autoFill="0" autoLine="0" autoPict="0">
                <anchor moveWithCells="1" sizeWithCells="1">
                  <from>
                    <xdr:col>29</xdr:col>
                    <xdr:colOff>76200</xdr:colOff>
                    <xdr:row>47</xdr:row>
                    <xdr:rowOff>76200</xdr:rowOff>
                  </from>
                  <to>
                    <xdr:col>34</xdr:col>
                    <xdr:colOff>152400</xdr:colOff>
                    <xdr:row>48</xdr:row>
                    <xdr:rowOff>99060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31</xdr:col>
                    <xdr:colOff>114300</xdr:colOff>
                    <xdr:row>5</xdr:row>
                    <xdr:rowOff>60960</xdr:rowOff>
                  </from>
                  <to>
                    <xdr:col>37</xdr:col>
                    <xdr:colOff>327660</xdr:colOff>
                    <xdr:row>7</xdr:row>
                    <xdr:rowOff>83820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6"/>
  <sheetViews>
    <sheetView workbookViewId="0">
      <selection activeCell="E16" sqref="E16:E17"/>
    </sheetView>
  </sheetViews>
  <sheetFormatPr defaultColWidth="9.109375" defaultRowHeight="13.2" x14ac:dyDescent="0.25"/>
  <cols>
    <col min="1" max="16384" width="9.109375" style="62"/>
  </cols>
  <sheetData>
    <row r="1" spans="1:2" x14ac:dyDescent="0.25">
      <c r="A1" s="63">
        <v>10.1</v>
      </c>
      <c r="B1" s="63">
        <v>10.1</v>
      </c>
    </row>
    <row r="2" spans="1:2" x14ac:dyDescent="0.25">
      <c r="A2" s="63">
        <v>13.3</v>
      </c>
      <c r="B2" s="63">
        <v>13.3</v>
      </c>
    </row>
    <row r="3" spans="1:2" x14ac:dyDescent="0.25">
      <c r="A3" s="63">
        <v>23.1</v>
      </c>
      <c r="B3" s="63">
        <v>26.3</v>
      </c>
    </row>
    <row r="4" spans="1:2" x14ac:dyDescent="0.25">
      <c r="A4" s="64" t="s">
        <v>151</v>
      </c>
      <c r="B4" s="64" t="s">
        <v>151</v>
      </c>
    </row>
    <row r="6" spans="1:2" x14ac:dyDescent="0.25">
      <c r="A6" s="62" t="s">
        <v>142</v>
      </c>
      <c r="B6" s="62" t="s">
        <v>141</v>
      </c>
    </row>
  </sheetData>
  <printOptions gridLines="1" gridLinesSet="0"/>
  <pageMargins left="0.75" right="0.75" top="1" bottom="1" header="0.5" footer="0.5"/>
  <pageSetup orientation="portrait" r:id="rId1"/>
  <headerFooter alignWithMargins="0">
    <oddHeader>&amp;A</oddHeader>
    <oddFoote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6"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sqref="A1:XFD1048576"/>
    </sheetView>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heetViews>
  <sheetFormatPr defaultRowHeight="13.2" x14ac:dyDescent="0.25"/>
  <sheetData/>
  <phoneticPr fontId="17" type="noConversion"/>
  <printOptions gridLines="1" gridLinesSet="0"/>
  <pageMargins left="0.75" right="0.75" top="1" bottom="1" header="0.5" footer="0.5"/>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olicy_x0020_Effective_x0020_Date xmlns="7ee6bb53-b0e5-4235-b1c5-bd903834f1b4">2016-01-13T05:00:00+00:00</Policy_x0020_Effective_x0020_Date>
    <NCDA_x0020_Document_x0020_Type xmlns="2a943846-19ed-4827-865e-ac3283f4837a">Forms</NCDA_x0020_Document_x0020_Type>
    <Document_x0020_Category xmlns="7ee6bb53-b0e5-4235-b1c5-bd903834f1b4">
      <Value>Expense</Value>
    </Document_x0020_Category>
    <Division_x0020_Section xmlns="7ee6bb53-b0e5-4235-b1c5-bd903834f1b4">General Accounting</Division_x0020_Section>
    <Contract_x0020_Types xmlns="89c9c37e-d77d-4e59-932b-bd351406e791"/>
    <sort_x0020_order xmlns="89c9c37e-d77d-4e59-932b-bd351406e791" xsi:nil="true"/>
    <Sort_x0020_Order_x0020_2 xmlns="89c9c37e-d77d-4e59-932b-bd351406e791"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D08C0CD15D15E24FBF77E287339DC1B4" ma:contentTypeVersion="10" ma:contentTypeDescription="Create a new document." ma:contentTypeScope="" ma:versionID="86cb0eea19e856a852703550cb36b0cd">
  <xsd:schema xmlns:xsd="http://www.w3.org/2001/XMLSchema" xmlns:xs="http://www.w3.org/2001/XMLSchema" xmlns:p="http://schemas.microsoft.com/office/2006/metadata/properties" xmlns:ns2="ab38d176-a040-482d-834b-45da52db2ca6" xmlns:ns3="2a943846-19ed-4827-865e-ac3283f4837a" xmlns:ns4="7ee6bb53-b0e5-4235-b1c5-bd903834f1b4" xmlns:ns6="89c9c37e-d77d-4e59-932b-bd351406e791" targetNamespace="http://schemas.microsoft.com/office/2006/metadata/properties" ma:root="true" ma:fieldsID="8a66bf706d2a52272005ecfdc769a81f" ns2:_="" ns3:_="" ns4:_="" ns6:_="">
    <xsd:import namespace="ab38d176-a040-482d-834b-45da52db2ca6"/>
    <xsd:import namespace="2a943846-19ed-4827-865e-ac3283f4837a"/>
    <xsd:import namespace="7ee6bb53-b0e5-4235-b1c5-bd903834f1b4"/>
    <xsd:import namespace="89c9c37e-d77d-4e59-932b-bd351406e791"/>
    <xsd:element name="properties">
      <xsd:complexType>
        <xsd:sequence>
          <xsd:element name="documentManagement">
            <xsd:complexType>
              <xsd:all>
                <xsd:element ref="ns2:_dlc_DocId" minOccurs="0"/>
                <xsd:element ref="ns2:_dlc_DocIdUrl" minOccurs="0"/>
                <xsd:element ref="ns2:_dlc_DocIdPersistId" minOccurs="0"/>
                <xsd:element ref="ns3:NCDA_x0020_Document_x0020_Type" minOccurs="0"/>
                <xsd:element ref="ns4:Policy_x0020_Effective_x0020_Date" minOccurs="0"/>
                <xsd:element ref="ns4:Document_x0020_Category" minOccurs="0"/>
                <xsd:element ref="ns4:Division_x0020_Section" minOccurs="0"/>
                <xsd:element ref="ns6:Sort_x0020_Order_x0020_2" minOccurs="0"/>
                <xsd:element ref="ns6:sort_x0020_order" minOccurs="0"/>
                <xsd:element ref="ns6:Contract_x0020_Typ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38d176-a040-482d-834b-45da52db2ca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2a943846-19ed-4827-865e-ac3283f4837a" elementFormDefault="qualified">
    <xsd:import namespace="http://schemas.microsoft.com/office/2006/documentManagement/types"/>
    <xsd:import namespace="http://schemas.microsoft.com/office/infopath/2007/PartnerControls"/>
    <xsd:element name="NCDA_x0020_Document_x0020_Type" ma:index="11" nillable="true" ma:displayName="NCDA Document Type" ma:description="This Site Column will be used to classify Document types accross all Intranet Libraries" ma:format="Dropdown" ma:internalName="NCDA_x0020_Document_x0020_Type">
      <xsd:simpleType>
        <xsd:restriction base="dms:Choice">
          <xsd:enumeration value="Checklists"/>
          <xsd:enumeration value="Forms"/>
          <xsd:enumeration value="Instructions"/>
          <xsd:enumeration value="Manuals"/>
          <xsd:enumeration value="Policies"/>
          <xsd:enumeration value="Presentations"/>
          <xsd:enumeration value="Procedures"/>
          <xsd:enumeration value="Programs"/>
          <xsd:enumeration value="Templates"/>
          <xsd:enumeration value="Report"/>
          <xsd:enumeration value="Memo"/>
        </xsd:restriction>
      </xsd:simpleType>
    </xsd:element>
  </xsd:schema>
  <xsd:schema xmlns:xsd="http://www.w3.org/2001/XMLSchema" xmlns:xs="http://www.w3.org/2001/XMLSchema" xmlns:dms="http://schemas.microsoft.com/office/2006/documentManagement/types" xmlns:pc="http://schemas.microsoft.com/office/infopath/2007/PartnerControls" targetNamespace="7ee6bb53-b0e5-4235-b1c5-bd903834f1b4" elementFormDefault="qualified">
    <xsd:import namespace="http://schemas.microsoft.com/office/2006/documentManagement/types"/>
    <xsd:import namespace="http://schemas.microsoft.com/office/infopath/2007/PartnerControls"/>
    <xsd:element name="Policy_x0020_Effective_x0020_Date" ma:index="12" nillable="true" ma:displayName="Effective Date" ma:default="[today]" ma:description="The date that the policy takes effect." ma:format="DateOnly" ma:internalName="Policy_x0020_Effective_x0020_Date">
      <xsd:simpleType>
        <xsd:restriction base="dms:DateTime"/>
      </xsd:simpleType>
    </xsd:element>
    <xsd:element name="Document_x0020_Category" ma:index="13" nillable="true" ma:displayName="Document Category" ma:internalName="Document_x0020_Category">
      <xsd:complexType>
        <xsd:complexContent>
          <xsd:extension base="dms:MultiChoice">
            <xsd:sequence>
              <xsd:element name="Value" maxOccurs="unbounded" minOccurs="0" nillable="true">
                <xsd:simpleType>
                  <xsd:restriction base="dms:Choice">
                    <xsd:enumeration value="Budgets"/>
                    <xsd:enumeration value="Expense"/>
                    <xsd:enumeration value="Fiscal Management"/>
                    <xsd:enumeration value="Identification Cards"/>
                    <xsd:enumeration value="Motor Vehicle"/>
                    <xsd:enumeration value="Payroll"/>
                    <xsd:enumeration value="Supplies/Equipment"/>
                    <xsd:enumeration value="Timesheets"/>
                    <xsd:enumeration value="Grant Contracts"/>
                    <xsd:enumeration value="Contract Documents"/>
                    <xsd:enumeration value="Contact Cycle"/>
                  </xsd:restriction>
                </xsd:simpleType>
              </xsd:element>
            </xsd:sequence>
          </xsd:extension>
        </xsd:complexContent>
      </xsd:complexType>
    </xsd:element>
    <xsd:element name="Division_x0020_Section" ma:index="14" nillable="true" ma:displayName="Division Section" ma:description="The business unit within the Division that &quot;owns&quot; this document" ma:format="Dropdown" ma:internalName="Division_x0020_Section">
      <xsd:simpleType>
        <xsd:restriction base="dms:Choice">
          <xsd:enumeration value="Accounts Payable"/>
          <xsd:enumeration value="Budgets"/>
          <xsd:enumeration value="Cashiers Office"/>
          <xsd:enumeration value="External Audit"/>
          <xsd:enumeration value="General Accounting"/>
          <xsd:enumeration value="Grants and Contracts"/>
          <xsd:enumeration value="Internal Audit"/>
          <xsd:enumeration value="Payroll"/>
          <xsd:enumeration value="Purchasing"/>
        </xsd:restriction>
      </xsd:simpleType>
    </xsd:element>
  </xsd:schema>
  <xsd:schema xmlns:xsd="http://www.w3.org/2001/XMLSchema" xmlns:xs="http://www.w3.org/2001/XMLSchema" xmlns:dms="http://schemas.microsoft.com/office/2006/documentManagement/types" xmlns:pc="http://schemas.microsoft.com/office/infopath/2007/PartnerControls" targetNamespace="89c9c37e-d77d-4e59-932b-bd351406e791" elementFormDefault="qualified">
    <xsd:import namespace="http://schemas.microsoft.com/office/2006/documentManagement/types"/>
    <xsd:import namespace="http://schemas.microsoft.com/office/infopath/2007/PartnerControls"/>
    <xsd:element name="Sort_x0020_Order_x0020_2" ma:index="16" nillable="true" ma:displayName="Sort Order 2" ma:internalName="Sort_x0020_Order_x0020_2">
      <xsd:simpleType>
        <xsd:restriction base="dms:Number"/>
      </xsd:simpleType>
    </xsd:element>
    <xsd:element name="sort_x0020_order" ma:index="17" nillable="true" ma:displayName="sort order" ma:internalName="sort_x0020_order" ma:percentage="FALSE">
      <xsd:simpleType>
        <xsd:restriction base="dms:Number"/>
      </xsd:simpleType>
    </xsd:element>
    <xsd:element name="Contract_x0020_Types" ma:index="18" nillable="true" ma:displayName="Contract Types" ma:description="This is the Type of contract. Select all the types of contracts that this document is applicable to." ma:internalName="Contract_x0020_Types">
      <xsd:complexType>
        <xsd:complexContent>
          <xsd:extension base="dms:MultiChoice">
            <xsd:sequence>
              <xsd:element name="Value" maxOccurs="unbounded" minOccurs="0" nillable="true">
                <xsd:simpleType>
                  <xsd:restriction base="dms:Choice">
                    <xsd:enumeration value="Non-Government (NGO)"/>
                    <xsd:enumeration value="Government(GO)"/>
                    <xsd:enumeration value="University"/>
                    <xsd:enumeration value="Forestry - Non Government (FOR-NGO)"/>
                    <xsd:enumeration value="Forestry - Government (FOR-GO)"/>
                    <xsd:enumeration value="Amendmen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81484A-520F-48B1-AA87-6BB69FE61C7A}">
  <ds:schemaRefs>
    <ds:schemaRef ds:uri="7ee6bb53-b0e5-4235-b1c5-bd903834f1b4"/>
    <ds:schemaRef ds:uri="http://purl.org/dc/terms/"/>
    <ds:schemaRef ds:uri="http://purl.org/dc/dcmitype/"/>
    <ds:schemaRef ds:uri="http://www.w3.org/XML/1998/namespace"/>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2a943846-19ed-4827-865e-ac3283f4837a"/>
    <ds:schemaRef ds:uri="89c9c37e-d77d-4e59-932b-bd351406e791"/>
    <ds:schemaRef ds:uri="ab38d176-a040-482d-834b-45da52db2ca6"/>
    <ds:schemaRef ds:uri="http://schemas.microsoft.com/office/2006/metadata/properties"/>
  </ds:schemaRefs>
</ds:datastoreItem>
</file>

<file path=customXml/itemProps2.xml><?xml version="1.0" encoding="utf-8"?>
<ds:datastoreItem xmlns:ds="http://schemas.openxmlformats.org/officeDocument/2006/customXml" ds:itemID="{EC66262C-5C8C-4D8B-A55E-91D73EA5672B}">
  <ds:schemaRefs>
    <ds:schemaRef ds:uri="http://schemas.microsoft.com/sharepoint/events"/>
  </ds:schemaRefs>
</ds:datastoreItem>
</file>

<file path=customXml/itemProps3.xml><?xml version="1.0" encoding="utf-8"?>
<ds:datastoreItem xmlns:ds="http://schemas.openxmlformats.org/officeDocument/2006/customXml" ds:itemID="{4F32C82F-4BE7-4FB6-82E2-D60192D802EB}">
  <ds:schemaRefs>
    <ds:schemaRef ds:uri="http://schemas.microsoft.com/office/2006/metadata/longProperties"/>
  </ds:schemaRefs>
</ds:datastoreItem>
</file>

<file path=customXml/itemProps4.xml><?xml version="1.0" encoding="utf-8"?>
<ds:datastoreItem xmlns:ds="http://schemas.openxmlformats.org/officeDocument/2006/customXml" ds:itemID="{B0E689A0-4EDA-4D42-ADE8-40250CF0C7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38d176-a040-482d-834b-45da52db2ca6"/>
    <ds:schemaRef ds:uri="2a943846-19ed-4827-865e-ac3283f4837a"/>
    <ds:schemaRef ds:uri="7ee6bb53-b0e5-4235-b1c5-bd903834f1b4"/>
    <ds:schemaRef ds:uri="89c9c37e-d77d-4e59-932b-bd351406e7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BC4D56DC-1C81-4880-816E-3C1DD74F3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6</vt:i4>
      </vt:variant>
    </vt:vector>
  </HeadingPairs>
  <TitlesOfParts>
    <vt:vector size="23" baseType="lpstr">
      <vt:lpstr>Single Day Travel</vt:lpstr>
      <vt:lpstr>Travel Involving 2+ Days</vt:lpstr>
      <vt:lpstr>Meal Rates</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InState</vt:lpstr>
      <vt:lpstr>InStateMeals</vt:lpstr>
      <vt:lpstr>OutofStateMeals</vt:lpstr>
      <vt:lpstr>OutState</vt:lpstr>
      <vt:lpstr>'Single Day Travel'!Print_Area</vt:lpstr>
      <vt:lpstr>'Travel Involving 2+ Days'!Print_Area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Reimbursement Jan 2016</dc:title>
  <dc:subject>expense record</dc:subject>
  <dc:creator>NCDA &amp; CS/ITSC</dc:creator>
  <cp:keywords>travel</cp:keywords>
  <cp:lastModifiedBy>Daniel, Kenyatta</cp:lastModifiedBy>
  <cp:lastPrinted>2019-02-26T14:14:32Z</cp:lastPrinted>
  <dcterms:created xsi:type="dcterms:W3CDTF">2000-02-16T20:13:32Z</dcterms:created>
  <dcterms:modified xsi:type="dcterms:W3CDTF">2024-02-08T16:23:15Z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TNM52YDP2Q7A-213-312</vt:lpwstr>
  </property>
  <property fmtid="{D5CDD505-2E9C-101B-9397-08002B2CF9AE}" pid="3" name="_dlc_DocIdItemGuid">
    <vt:lpwstr>c9ac1c17-cc8c-4682-84f8-fc7a81916ab3</vt:lpwstr>
  </property>
  <property fmtid="{D5CDD505-2E9C-101B-9397-08002B2CF9AE}" pid="4" name="_dlc_DocIdUrl">
    <vt:lpwstr>https://intranet.ncagr.gov/Budget/_layouts/15/DocIdRedir.aspx?ID=TNM52YDP2Q7A-213-312, TNM52YDP2Q7A-213-312</vt:lpwstr>
  </property>
  <property fmtid="{D5CDD505-2E9C-101B-9397-08002B2CF9AE}" pid="5" name="NCDA Document Category">
    <vt:lpwstr>;#Financial;#</vt:lpwstr>
  </property>
</Properties>
</file>