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Cost_share_programs\GENERAL\Compliance\"/>
    </mc:Choice>
  </mc:AlternateContent>
  <xr:revisionPtr revIDLastSave="0" documentId="13_ncr:1_{8758B8F8-EE85-4619-B1A2-A2DF013010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5 Year" sheetId="5" r:id="rId1"/>
  </sheets>
  <definedNames>
    <definedName name="_xlnm.Print_Area" localSheetId="0">'5 Year'!$A$1:$I$19</definedName>
    <definedName name="range">'5 Year'!$J$21:$K$31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E13" i="5" s="1"/>
  <c r="G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john.stevenson</author>
  </authors>
  <commentList>
    <comment ref="C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Out of Compliance Date:  This is the date that you found the practice out of compliance.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Completion Date:   The date of signature of job approval authority on the request for payment.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Amount Paid:  This is the amount of NCACSP funds paid when the practice was completed.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This cell is locked and is figured for you.  It is the Practice Life as a percentage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This cell is locked and is figured for you. It is based on Table 1 on page IV-10 in the NCACSP Manual</t>
        </r>
      </text>
    </comment>
    <comment ref="G1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This cell is locked and is figured for you.  It is based on the Amount paid, Practice Life and the Percent Refund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<sst xmlns="http://schemas.openxmlformats.org/spreadsheetml/2006/main" count="11" uniqueCount="11">
  <si>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% age of practice life</t>
  </si>
  <si>
    <t>percent refund</t>
  </si>
  <si>
    <t>Out of Compliance Date</t>
  </si>
  <si>
    <t>Completion Date</t>
  </si>
  <si>
    <t>Precentage Age of Practice Life</t>
  </si>
  <si>
    <t>Amount Paid</t>
  </si>
  <si>
    <t>Amount to be Repaid</t>
  </si>
  <si>
    <t>Percent Refund</t>
  </si>
  <si>
    <t xml:space="preserve">All calculations are based on the prorated refund schedule as listed in 02 NCAC 59D .0109 (e) Table 1 of the Agriculture Cost Share Program for Nonpoint Source Pollution Administrative Rules. </t>
  </si>
  <si>
    <t xml:space="preserve">INSTRUCTIONS: Use the 'tab' key to move from cell to cell.  You will only be able to enter data into the top row.  Hold your mouse pointer over a cell to view the comments for that cell.  </t>
  </si>
  <si>
    <t>PRORATED REFUND CALCULATION FOR 
NON-COMPLIANCE OF COST SHARE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</si>
</sst>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"/>
    <numFmt numFmtId="166" formatCode="&quot;$&quot;#,##0"/>
    <numFmt numFmtId="167" formatCode="mm/dd/yy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Rounded MT Bold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167" fontId="3" fillId="5" borderId="7" xfId="0" applyNumberFormat="1" applyFont="1" applyFill="1" applyBorder="1" applyAlignment="1">
      <alignment horizontal="center"/>
    </xf>
    <xf numFmtId="167" fontId="3" fillId="5" borderId="8" xfId="0" applyNumberFormat="1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 vertical="center"/>
    </xf>
    <xf numFmtId="9" fontId="3" fillId="5" borderId="8" xfId="1" applyFont="1" applyFill="1" applyBorder="1" applyAlignment="1" applyProtection="1">
      <alignment horizontal="center" vertical="center"/>
    </xf>
    <xf numFmtId="166" fontId="2" fillId="5" borderId="8" xfId="0" applyNumberFormat="1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6" xfId="0" applyFill="1" applyBorder="1"/>
    <xf numFmtId="166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0" fillId="5" borderId="5" xfId="0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/>
    </xf>
    <xf numFmtId="167" fontId="3" fillId="5" borderId="5" xfId="0" applyNumberFormat="1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 vertical="center"/>
    </xf>
    <xf numFmtId="165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6" fontId="2" fillId="4" borderId="13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711200</xdr:colOff>
      <xdr:row>0</xdr:row>
      <xdr:rowOff>157480</xdr:rowOff>
    </xdr:from>
    <xdr:to>
      <xdr:col>8</xdr:col>
      <xdr:colOff>479201</xdr:colOff>
      <xdr:row>5</xdr:row>
      <xdr:rowOff>536789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DE6D51-4AD2-B29F-7601-B115D0DE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00" y="157480"/>
          <a:ext cx="1384711" cy="1206079"/>
        </a:xfrm>
        <a:prstGeom prst="rect">
          <a:avLst/>
        </a:prstGeom>
      </xdr:spPr>
    </xdr:pic>
    <xdr:clientData/>
  </xdr:twoCellAnchor>
  <xdr:twoCellAnchor editAs="oneCell">
    <xdr:from>
      <xdr:col>2</xdr:col>
      <xdr:colOff>1234440</xdr:colOff>
      <xdr:row>2</xdr:row>
      <xdr:rowOff>16446</xdr:rowOff>
    </xdr:from>
    <xdr:to>
      <xdr:col>6</xdr:col>
      <xdr:colOff>48260</xdr:colOff>
      <xdr:row>5</xdr:row>
      <xdr:rowOff>456423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35564C-9569-6CAA-4F0B-43507435B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5990" y="346646"/>
          <a:ext cx="1845310" cy="935277"/>
        </a:xfrm>
        <a:prstGeom prst="rect">
          <a:avLst/>
        </a:prstGeom>
      </xdr:spPr>
    </xdr:pic>
    <xdr:clientData/>
  </xdr:twoCellAnchor>
  <xdr:twoCellAnchor editAs="oneCell">
    <xdr:from>
      <xdr:col>0</xdr:col>
      <xdr:colOff>187960</xdr:colOff>
      <xdr:row>1</xdr:row>
      <xdr:rowOff>35559</xdr:rowOff>
    </xdr:from>
    <xdr:to>
      <xdr:col>2</xdr:col>
      <xdr:colOff>466090</xdr:colOff>
      <xdr:row>5</xdr:row>
      <xdr:rowOff>587310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684A05-7E91-5447-D788-B0F6BACAB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" y="200659"/>
          <a:ext cx="1252220" cy="121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41"/>
  <sheetViews>
    <sheetView tabSelected="1" view="pageLayout" topLeftCell="A5" zoomScaleNormal="100" workbookViewId="0">
      <selection activeCell="G11" sqref="G11"/>
    </sheetView>
  </sheetViews>
  <sheetFormatPr defaultColWidth="9.140625" defaultRowHeight="12.75" x14ac:dyDescent="0.2"/>
  <cols>
    <col min="2" max="2" width="4.7109375" style="1" customWidth="1"/>
    <col min="3" max="3" width="18.28515625" style="1" customWidth="1"/>
    <col min="4" max="4" width="4.7109375" style="1" customWidth="1"/>
    <col min="5" max="5" width="15.42578125" customWidth="1"/>
    <col min="6" max="6" width="4.7109375" customWidth="1"/>
    <col min="7" max="7" width="18.28515625" bestFit="1" customWidth="1"/>
    <col min="8" max="8" width="4.7109375" customWidth="1"/>
  </cols>
  <sheetData>
    <row r="6" spans="2:8" ht="50.45" customHeight="1" x14ac:dyDescent="0.2"/>
    <row r="7" spans="2:8" ht="40.15" customHeight="1" x14ac:dyDescent="0.2">
      <c r="B7" s="49" t="s">
        <v>10</v>
      </c>
      <c r="C7" s="49"/>
      <c r="D7" s="49"/>
      <c r="E7" s="49"/>
      <c r="F7" s="49"/>
      <c r="G7" s="49"/>
      <c r="H7" s="49"/>
    </row>
    <row r="8" spans="2:8" ht="41.45" customHeight="1" x14ac:dyDescent="0.2">
      <c r="B8" s="13"/>
      <c r="C8" s="14"/>
      <c r="D8" s="14"/>
      <c r="E8" s="15"/>
      <c r="F8" s="15"/>
      <c r="G8" s="15"/>
      <c r="H8" s="16"/>
    </row>
    <row r="9" spans="2:8" ht="56.25" customHeight="1" x14ac:dyDescent="0.2">
      <c r="B9" s="28"/>
      <c r="C9" s="5" t="s">
        <v>2</v>
      </c>
      <c r="D9" s="32"/>
      <c r="E9" s="6" t="s">
        <v>3</v>
      </c>
      <c r="F9" s="24"/>
      <c r="G9" s="7" t="s">
        <v>5</v>
      </c>
      <c r="H9" s="23"/>
    </row>
    <row r="10" spans="2:8" ht="20.100000000000001" customHeight="1" x14ac:dyDescent="0.2">
      <c r="B10" s="29"/>
      <c r="C10" s="9">
        <v>45092</v>
      </c>
      <c r="D10" s="32"/>
      <c r="E10" s="9">
        <v>44197</v>
      </c>
      <c r="F10" s="24"/>
      <c r="G10" s="10">
        <v>9000</v>
      </c>
      <c r="H10" s="23"/>
    </row>
    <row r="11" spans="2:8" ht="24.95" customHeight="1" thickBot="1" x14ac:dyDescent="0.25">
      <c r="B11" s="30"/>
      <c r="C11" s="27"/>
      <c r="D11" s="33"/>
      <c r="E11" s="26"/>
      <c r="F11" s="25"/>
      <c r="G11" s="24"/>
      <c r="H11" s="23"/>
    </row>
    <row r="12" spans="2:8" ht="54" x14ac:dyDescent="0.2">
      <c r="B12" s="28"/>
      <c r="C12" s="8" t="s">
        <v>4</v>
      </c>
      <c r="D12" s="34"/>
      <c r="E12" s="7" t="s">
        <v>7</v>
      </c>
      <c r="F12" s="26"/>
      <c r="G12" s="36" t="s">
        <v>6</v>
      </c>
      <c r="H12" s="23"/>
    </row>
    <row r="13" spans="2:8" ht="18.75" thickBot="1" x14ac:dyDescent="0.3">
      <c r="B13" s="31"/>
      <c r="C13" s="11">
        <f>(IF(AND(C10&lt;&gt;"",E10&lt;&gt;""),ROUND((C10-E10)/365,1)*10,""))*2</f>
        <v>50</v>
      </c>
      <c r="D13" s="35"/>
      <c r="E13" s="12">
        <f>IF(C13&lt;&gt;"",VLOOKUP(C13,range,2)/100,"")</f>
        <v>0.65</v>
      </c>
      <c r="F13" s="24"/>
      <c r="G13" s="37">
        <f>IF(AND(E13&lt;&gt;"",G10&lt;&gt;""),(E13*G10),"")</f>
        <v>5850</v>
      </c>
      <c r="H13" s="23"/>
    </row>
    <row r="14" spans="2:8" ht="41.25" customHeight="1" x14ac:dyDescent="0.25">
      <c r="B14" s="17"/>
      <c r="C14" s="18"/>
      <c r="D14" s="19"/>
      <c r="E14" s="20"/>
      <c r="F14" s="21"/>
      <c r="G14" s="21"/>
      <c r="H14" s="22"/>
    </row>
    <row r="15" spans="2:8" x14ac:dyDescent="0.2">
      <c r="B15" s="38" t="s">
        <v>8</v>
      </c>
      <c r="C15" s="39"/>
      <c r="D15" s="39"/>
      <c r="E15" s="39"/>
      <c r="F15" s="39"/>
      <c r="G15" s="39"/>
      <c r="H15" s="40"/>
    </row>
    <row r="16" spans="2:8" x14ac:dyDescent="0.2">
      <c r="B16" s="41"/>
      <c r="C16" s="42"/>
      <c r="D16" s="42"/>
      <c r="E16" s="42"/>
      <c r="F16" s="42"/>
      <c r="G16" s="42"/>
      <c r="H16" s="43"/>
    </row>
    <row r="17" spans="2:11" x14ac:dyDescent="0.2">
      <c r="B17" s="41"/>
      <c r="C17" s="42"/>
      <c r="D17" s="42"/>
      <c r="E17" s="42"/>
      <c r="F17" s="42"/>
      <c r="G17" s="42"/>
      <c r="H17" s="43"/>
    </row>
    <row r="18" spans="2:11" ht="20.25" customHeight="1" x14ac:dyDescent="0.2">
      <c r="B18" s="44"/>
      <c r="C18" s="45"/>
      <c r="D18" s="45"/>
      <c r="E18" s="45"/>
      <c r="F18" s="45"/>
      <c r="G18" s="45"/>
      <c r="H18" s="46"/>
    </row>
    <row r="20" spans="2:11" ht="39" thickBot="1" x14ac:dyDescent="0.25">
      <c r="B20" s="47" t="s">
        <v>9</v>
      </c>
      <c r="C20" s="48"/>
      <c r="D20" s="48"/>
      <c r="E20" s="48"/>
      <c r="F20" s="48"/>
      <c r="G20" s="48"/>
      <c r="H20" s="48"/>
      <c r="J20" s="2" t="s">
        <v>0</v>
      </c>
      <c r="K20" s="2" t="s">
        <v>1</v>
      </c>
    </row>
    <row r="21" spans="2:11" ht="13.5" thickTop="1" x14ac:dyDescent="0.2">
      <c r="J21" s="3">
        <v>0</v>
      </c>
      <c r="K21" s="3">
        <v>100</v>
      </c>
    </row>
    <row r="22" spans="2:11" x14ac:dyDescent="0.2">
      <c r="J22" s="4">
        <v>10</v>
      </c>
      <c r="K22" s="4">
        <v>95</v>
      </c>
    </row>
    <row r="23" spans="2:11" x14ac:dyDescent="0.2">
      <c r="J23" s="4">
        <v>20</v>
      </c>
      <c r="K23" s="4">
        <v>89</v>
      </c>
    </row>
    <row r="24" spans="2:11" x14ac:dyDescent="0.2">
      <c r="J24" s="4">
        <v>30</v>
      </c>
      <c r="K24" s="4">
        <v>82</v>
      </c>
    </row>
    <row r="25" spans="2:11" x14ac:dyDescent="0.2">
      <c r="J25" s="4">
        <v>40</v>
      </c>
      <c r="K25" s="4">
        <v>74</v>
      </c>
    </row>
    <row r="26" spans="2:11" x14ac:dyDescent="0.2">
      <c r="J26" s="4">
        <v>50</v>
      </c>
      <c r="K26" s="4">
        <v>65</v>
      </c>
    </row>
    <row r="27" spans="2:11" x14ac:dyDescent="0.2">
      <c r="J27" s="4">
        <v>60</v>
      </c>
      <c r="K27" s="4">
        <v>55</v>
      </c>
    </row>
    <row r="28" spans="2:11" x14ac:dyDescent="0.2">
      <c r="J28" s="4">
        <v>70</v>
      </c>
      <c r="K28" s="4">
        <v>44</v>
      </c>
    </row>
    <row r="29" spans="2:11" x14ac:dyDescent="0.2">
      <c r="J29" s="4">
        <v>80</v>
      </c>
      <c r="K29" s="4">
        <v>31</v>
      </c>
    </row>
    <row r="30" spans="2:11" x14ac:dyDescent="0.2">
      <c r="J30" s="4">
        <v>90</v>
      </c>
      <c r="K30" s="4">
        <v>17</v>
      </c>
    </row>
    <row r="31" spans="2:11" x14ac:dyDescent="0.2">
      <c r="J31" s="4">
        <v>100</v>
      </c>
      <c r="K31" s="4">
        <v>0</v>
      </c>
    </row>
    <row r="32" spans="2:11" x14ac:dyDescent="0.2">
      <c r="K32" s="1"/>
    </row>
    <row r="33" spans="11:11" x14ac:dyDescent="0.2">
      <c r="K33" s="1"/>
    </row>
    <row r="34" spans="11:11" x14ac:dyDescent="0.2">
      <c r="K34" s="1"/>
    </row>
    <row r="35" spans="11:11" x14ac:dyDescent="0.2">
      <c r="K35" s="1"/>
    </row>
    <row r="36" spans="11:11" x14ac:dyDescent="0.2">
      <c r="K36" s="1"/>
    </row>
    <row r="37" spans="11:11" x14ac:dyDescent="0.2">
      <c r="K37" s="1"/>
    </row>
    <row r="38" spans="11:11" x14ac:dyDescent="0.2">
      <c r="K38" s="1"/>
    </row>
    <row r="39" spans="11:11" x14ac:dyDescent="0.2">
      <c r="K39" s="1"/>
    </row>
    <row r="40" spans="11:11" x14ac:dyDescent="0.2">
      <c r="K40" s="1"/>
    </row>
    <row r="41" spans="11:11" x14ac:dyDescent="0.2">
      <c r="K41" s="1"/>
    </row>
  </sheetData>
  <mergeCells count="3">
    <mergeCell ref="B15:H18"/>
    <mergeCell ref="B20:H20"/>
    <mergeCell ref="B7:H7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 Year</vt:lpstr>
      <vt:lpstr>'5 Year'!Print_Area</vt:lpstr>
      <vt:lpstr>range</vt:lpstr>
    </vt:vector>
  </TitlesOfParts>
  <Manager>John Stevenson</Manager>
  <Company>Iredell SWCD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Practice Age Calculatioons</dc:title>
  <dc:subject>Re-payment Amount</dc:subject>
  <dc:creator>eam software</dc:creator>
  <cp:lastModifiedBy>Beck, John E</cp:lastModifiedBy>
  <cp:lastPrinted>2025-03-06T14:58:02Z</cp:lastPrinted>
  <dcterms:created xsi:type="dcterms:W3CDTF">2005-08-15T19:26:08Z</dcterms:created>
  <dcterms:modified xsi:type="dcterms:W3CDTF">2025-03-06T14:59:31Z</dcterms:modified>
</cp:coreProperties>
</file>